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.ha\Downloads\"/>
    </mc:Choice>
  </mc:AlternateContent>
  <xr:revisionPtr revIDLastSave="0" documentId="11_0C899B1177E51A5AAD39CC5B0A516D5EFE0D6B05" xr6:coauthVersionLast="34" xr6:coauthVersionMax="34" xr10:uidLastSave="{00000000-0000-0000-0000-000000000000}"/>
  <bookViews>
    <workbookView xWindow="0" yWindow="0" windowWidth="25200" windowHeight="12345" tabRatio="787" firstSheet="12" activeTab="12" xr2:uid="{00000000-000D-0000-FFFF-FFFF00000000}"/>
  </bookViews>
  <sheets>
    <sheet name="General Information" sheetId="4" r:id="rId1"/>
    <sheet name="Membership" sheetId="2" r:id="rId2"/>
    <sheet name="Sponsorship" sheetId="5" r:id="rId3"/>
    <sheet name="Arc Grants" sheetId="6" r:id="rId4"/>
    <sheet name="Other Grants" sheetId="7" r:id="rId5"/>
    <sheet name="Events Income" sheetId="8" r:id="rId6"/>
    <sheet name="Misc Income" sheetId="9" r:id="rId7"/>
    <sheet name="Events Expenditure" sheetId="10" r:id="rId8"/>
    <sheet name="Bank Charges" sheetId="11" r:id="rId9"/>
    <sheet name="Admin Cost" sheetId="12" r:id="rId10"/>
    <sheet name="Purchases" sheetId="14" r:id="rId11"/>
    <sheet name="Misc Expenditure" sheetId="13" r:id="rId12"/>
    <sheet name="P&amp;L" sheetId="3" r:id="rId13"/>
    <sheet name="Break Down" sheetId="15" r:id="rId14"/>
  </sheets>
  <calcPr calcId="179016"/>
</workbook>
</file>

<file path=xl/calcChain.xml><?xml version="1.0" encoding="utf-8"?>
<calcChain xmlns="http://schemas.openxmlformats.org/spreadsheetml/2006/main">
  <c r="F497" i="2" l="1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B2" i="3"/>
  <c r="J3" i="13"/>
  <c r="I3" i="14"/>
  <c r="E19" i="3"/>
  <c r="H3" i="12"/>
  <c r="E18" i="3"/>
  <c r="G3" i="11"/>
  <c r="E17" i="3"/>
  <c r="J3" i="10"/>
  <c r="E16" i="3"/>
  <c r="I3" i="9"/>
  <c r="E12" i="3"/>
  <c r="H3" i="8"/>
  <c r="E11" i="3"/>
  <c r="H3" i="5"/>
  <c r="E8" i="3"/>
  <c r="H3" i="7"/>
  <c r="E10" i="3"/>
  <c r="J10" i="2"/>
  <c r="G30" i="6"/>
  <c r="G29" i="6"/>
  <c r="E20" i="3"/>
  <c r="G31" i="6"/>
  <c r="E9" i="3"/>
  <c r="E21" i="3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N4" i="2"/>
  <c r="I6" i="2"/>
  <c r="N5" i="2"/>
  <c r="F5" i="2"/>
  <c r="F7" i="2"/>
  <c r="F15" i="2"/>
  <c r="F16" i="2"/>
  <c r="F14" i="2"/>
  <c r="F12" i="2"/>
  <c r="F10" i="2"/>
  <c r="F17" i="2"/>
  <c r="F13" i="2"/>
  <c r="F11" i="2"/>
  <c r="F9" i="2"/>
  <c r="F6" i="2"/>
  <c r="F8" i="2"/>
  <c r="E4" i="3"/>
  <c r="C4" i="3"/>
  <c r="J11" i="2"/>
  <c r="E7" i="3"/>
  <c r="E13" i="3"/>
  <c r="E23" i="3"/>
</calcChain>
</file>

<file path=xl/sharedStrings.xml><?xml version="1.0" encoding="utf-8"?>
<sst xmlns="http://schemas.openxmlformats.org/spreadsheetml/2006/main" count="121" uniqueCount="78">
  <si>
    <t>General Information</t>
  </si>
  <si>
    <t xml:space="preserve">Club Name </t>
  </si>
  <si>
    <t>Cage Soc</t>
  </si>
  <si>
    <t>Instructions</t>
  </si>
  <si>
    <t>Reporting Start Date</t>
  </si>
  <si>
    <t>Fill up all yellow cells and tables</t>
  </si>
  <si>
    <t>Reporting End Date</t>
  </si>
  <si>
    <t>Tip</t>
  </si>
  <si>
    <t xml:space="preserve">Ensure that reporting dates are correct. Otherwise you may not input dates in the other tabs </t>
  </si>
  <si>
    <t>Membership Fees</t>
  </si>
  <si>
    <t>Arc Member</t>
  </si>
  <si>
    <t>Date</t>
  </si>
  <si>
    <t>First Name</t>
  </si>
  <si>
    <t xml:space="preserve">Last Name </t>
  </si>
  <si>
    <t>Student Number</t>
  </si>
  <si>
    <t>Fee</t>
  </si>
  <si>
    <t>Membership Fee</t>
  </si>
  <si>
    <t>Yes</t>
  </si>
  <si>
    <t>ARC Member</t>
  </si>
  <si>
    <t>No</t>
  </si>
  <si>
    <t>Non-Arc Member</t>
  </si>
  <si>
    <t>*Non-ARC members must pay double</t>
  </si>
  <si>
    <t xml:space="preserve">Total Number of Members: </t>
  </si>
  <si>
    <t>Total Membership Fee:</t>
  </si>
  <si>
    <t>1. Enter membership fee in the yellow cell</t>
  </si>
  <si>
    <t>2. Enter the appropriate information in the table</t>
  </si>
  <si>
    <t>Tip: Change the dates under the "General Information" tab if you cannot enter dates</t>
  </si>
  <si>
    <t>Sponsorship</t>
  </si>
  <si>
    <t>Company Name</t>
  </si>
  <si>
    <t>Description</t>
  </si>
  <si>
    <t>Amount</t>
  </si>
  <si>
    <t>Total Sponsorship</t>
  </si>
  <si>
    <t>ARC Grants</t>
  </si>
  <si>
    <t>Grant Type</t>
  </si>
  <si>
    <t>Activity Grant</t>
  </si>
  <si>
    <t>EMP</t>
  </si>
  <si>
    <t>Innovation Grant</t>
  </si>
  <si>
    <t>Constituent Grant</t>
  </si>
  <si>
    <t xml:space="preserve">Secretarial Allowance </t>
  </si>
  <si>
    <t>SCDG</t>
  </si>
  <si>
    <t>Club Loan Scheme</t>
  </si>
  <si>
    <t>Grants Issued</t>
  </si>
  <si>
    <t>Clubs Grant</t>
  </si>
  <si>
    <t xml:space="preserve">Total </t>
  </si>
  <si>
    <t>Other Grants</t>
  </si>
  <si>
    <t xml:space="preserve">Total Other Grants </t>
  </si>
  <si>
    <t>Events Income</t>
  </si>
  <si>
    <t>Event</t>
  </si>
  <si>
    <t>Total Events Income</t>
  </si>
  <si>
    <t>Miscellaneous Income</t>
  </si>
  <si>
    <t>Invoice No.</t>
  </si>
  <si>
    <t>Total Miscellaneous Income</t>
  </si>
  <si>
    <t>Events Expenditure</t>
  </si>
  <si>
    <t>Receipt No.</t>
  </si>
  <si>
    <t>Company</t>
  </si>
  <si>
    <t>Total Events Expenditure</t>
  </si>
  <si>
    <t>Bank Charges</t>
  </si>
  <si>
    <t>Total Bank Charges</t>
  </si>
  <si>
    <t>Admin Cost</t>
  </si>
  <si>
    <t>Total Admin Cost:</t>
  </si>
  <si>
    <t>Purchases</t>
  </si>
  <si>
    <t xml:space="preserve">Total Purchases </t>
  </si>
  <si>
    <t>Miscellaneous  Expenditure</t>
  </si>
  <si>
    <t xml:space="preserve">Total Miscellaneous Expenditure </t>
  </si>
  <si>
    <t>Profit and Loss Statement</t>
  </si>
  <si>
    <t>Club:</t>
  </si>
  <si>
    <t xml:space="preserve">For reporting year: </t>
  </si>
  <si>
    <t>-</t>
  </si>
  <si>
    <t>Income</t>
  </si>
  <si>
    <t>Arc Grants</t>
  </si>
  <si>
    <t>Misc Income</t>
  </si>
  <si>
    <t>Total Income</t>
  </si>
  <si>
    <t>Expenditure</t>
  </si>
  <si>
    <t>Administrative Cost</t>
  </si>
  <si>
    <t>Misc Expense</t>
  </si>
  <si>
    <t>Total Expenditure</t>
  </si>
  <si>
    <t>Net Profit/Loss</t>
  </si>
  <si>
    <t xml:space="preserve">Break Down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</si>
</sst>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Tahoma"/>
      <family val="2"/>
    </font>
    <font>
      <b/>
      <sz val="11"/>
      <name val="Tahoma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2" fillId="0" borderId="0" xfId="0" applyFont="1"/>
    <xf numFmtId="44" fontId="0" fillId="0" borderId="0" xfId="1" applyFont="1"/>
    <xf numFmtId="44" fontId="0" fillId="0" borderId="0" xfId="0" applyNumberFormat="1"/>
    <xf numFmtId="44" fontId="0" fillId="0" borderId="4" xfId="1" applyFont="1" applyBorder="1"/>
    <xf numFmtId="44" fontId="0" fillId="0" borderId="4" xfId="0" applyNumberFormat="1" applyBorder="1"/>
    <xf numFmtId="14" fontId="0" fillId="0" borderId="0" xfId="0" applyNumberFormat="1" applyAlignment="1">
      <alignment horizontal="left"/>
    </xf>
    <xf numFmtId="44" fontId="0" fillId="0" borderId="1" xfId="0" applyNumberFormat="1" applyBorder="1"/>
    <xf numFmtId="44" fontId="0" fillId="0" borderId="1" xfId="1" applyFont="1" applyBorder="1"/>
    <xf numFmtId="164" fontId="0" fillId="0" borderId="1" xfId="0" applyNumberFormat="1" applyBorder="1"/>
    <xf numFmtId="0" fontId="1" fillId="4" borderId="1" xfId="0" applyFont="1" applyFill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14" fontId="0" fillId="3" borderId="1" xfId="0" applyNumberForma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1" fillId="4" borderId="6" xfId="0" applyFont="1" applyFill="1" applyBorder="1"/>
    <xf numFmtId="44" fontId="1" fillId="4" borderId="6" xfId="1" applyFont="1" applyFill="1" applyBorder="1"/>
    <xf numFmtId="44" fontId="0" fillId="3" borderId="1" xfId="1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7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ARC</a:t>
            </a:r>
            <a:r>
              <a:rPr lang="en-AU" baseline="0"/>
              <a:t> Grants</a:t>
            </a:r>
            <a:endParaRPr lang="en-AU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318901452085381E-2"/>
          <c:y val="0.18319312492627221"/>
          <c:w val="0.85510662530695913"/>
          <c:h val="0.74808509486883046"/>
        </c:manualLayout>
      </c:layout>
      <c:pie3DChart>
        <c:varyColors val="1"/>
        <c:ser>
          <c:idx val="0"/>
          <c:order val="0"/>
          <c:explosion val="12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'Arc Grants'!$F$29:$F$30</c:f>
              <c:strCache>
                <c:ptCount val="2"/>
                <c:pt idx="0">
                  <c:v>Clubs Grant</c:v>
                </c:pt>
                <c:pt idx="1">
                  <c:v>SCDG</c:v>
                </c:pt>
              </c:strCache>
            </c:strRef>
          </c:cat>
          <c:val>
            <c:numRef>
              <c:f>'Arc Grants'!$G$29:$G$30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4-4E34-964D-25CE56ACB7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baseline="0"/>
              <a:t>Income</a:t>
            </a:r>
            <a:endParaRPr lang="en-AU"/>
          </a:p>
        </c:rich>
      </c:tx>
      <c:overlay val="0"/>
    </c:title>
    <c:autoTitleDeleted val="0"/>
    <c:view3D>
      <c:rotX val="3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'P&amp;L'!$A$7:$A$12</c:f>
              <c:strCache>
                <c:ptCount val="6"/>
                <c:pt idx="0">
                  <c:v>Membership Fees</c:v>
                </c:pt>
                <c:pt idx="1">
                  <c:v>Sponsorship</c:v>
                </c:pt>
                <c:pt idx="2">
                  <c:v>Arc Grants</c:v>
                </c:pt>
                <c:pt idx="3">
                  <c:v>Other Grants</c:v>
                </c:pt>
                <c:pt idx="4">
                  <c:v>Events Income</c:v>
                </c:pt>
                <c:pt idx="5">
                  <c:v>Misc Income</c:v>
                </c:pt>
              </c:strCache>
            </c:strRef>
          </c:cat>
          <c:val>
            <c:numRef>
              <c:f>'P&amp;L'!$E$7:$E$12</c:f>
              <c:numCache>
                <c:formatCode>_("$"* #,##0.00_);_("$"* \(#,##0.00\);_("$"*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C7F-AE63-5170FF436F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Expenditure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'P&amp;L'!$A$16:$A$20</c:f>
              <c:strCache>
                <c:ptCount val="5"/>
                <c:pt idx="0">
                  <c:v>Events Expenditure</c:v>
                </c:pt>
                <c:pt idx="1">
                  <c:v>Bank Charges</c:v>
                </c:pt>
                <c:pt idx="2">
                  <c:v>Administrative Cost</c:v>
                </c:pt>
                <c:pt idx="3">
                  <c:v>Purchases</c:v>
                </c:pt>
                <c:pt idx="4">
                  <c:v>Misc Expense</c:v>
                </c:pt>
              </c:strCache>
            </c:strRef>
          </c:cat>
          <c:val>
            <c:numRef>
              <c:f>'P&amp;L'!$E$16:$E$20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4-47FC-89FD-72C423404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272302</xdr:colOff>
      <xdr:row>2</xdr:row>
      <xdr:rowOff>22689</xdr:rowOff>
    </xdr:from>
    <xdr:to>
      <xdr:col>14</xdr:col>
      <xdr:colOff>11205</xdr:colOff>
      <xdr:row>24</xdr:row>
      <xdr:rowOff>44822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4</xdr:row>
      <xdr:rowOff>66675</xdr:rowOff>
    </xdr:from>
    <xdr:to>
      <xdr:col>9</xdr:col>
      <xdr:colOff>476249</xdr:colOff>
      <xdr:row>25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38099</xdr:colOff>
      <xdr:row>4</xdr:row>
      <xdr:rowOff>57149</xdr:rowOff>
    </xdr:from>
    <xdr:to>
      <xdr:col>19</xdr:col>
      <xdr:colOff>409575</xdr:colOff>
      <xdr:row>25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A1:E7"/>
  <sheetViews>
    <sheetView showGridLines="0" workbookViewId="0" xr3:uid="{AEA406A1-0E4B-5B11-9CD5-51D6E497D94C}">
      <selection activeCell="C6" sqref="C6"/>
    </sheetView>
  </sheetViews>
  <sheetFormatPr defaultRowHeight="15"/>
  <cols>
    <col min="1" max="1" width="11.140625" bestFit="1" customWidth="1"/>
    <col min="3" max="3" width="9.7109375" bestFit="1" customWidth="1"/>
  </cols>
  <sheetData>
    <row r="1" spans="1:5" ht="23.25">
      <c r="A1" s="26" t="s">
        <v>0</v>
      </c>
      <c r="B1" s="26"/>
      <c r="C1" s="26"/>
      <c r="D1" s="26"/>
    </row>
    <row r="3" spans="1:5">
      <c r="A3" s="15" t="s">
        <v>1</v>
      </c>
      <c r="B3" s="27" t="s">
        <v>2</v>
      </c>
      <c r="C3" s="27"/>
      <c r="E3" s="3" t="s">
        <v>3</v>
      </c>
    </row>
    <row r="4" spans="1:5">
      <c r="A4" s="28" t="s">
        <v>4</v>
      </c>
      <c r="B4" s="28"/>
      <c r="C4" s="19">
        <v>42432</v>
      </c>
      <c r="E4" t="s">
        <v>5</v>
      </c>
    </row>
    <row r="5" spans="1:5">
      <c r="A5" s="28" t="s">
        <v>6</v>
      </c>
      <c r="B5" s="28"/>
      <c r="C5" s="19">
        <v>42797</v>
      </c>
    </row>
    <row r="6" spans="1:5">
      <c r="E6" s="3" t="s">
        <v>7</v>
      </c>
    </row>
    <row r="7" spans="1:5">
      <c r="E7" t="s">
        <v>8</v>
      </c>
    </row>
  </sheetData>
  <mergeCells count="4">
    <mergeCell ref="A1:D1"/>
    <mergeCell ref="B3:C3"/>
    <mergeCell ref="A4:B4"/>
    <mergeCell ref="A5:B5"/>
  </mergeCells>
  <dataValidations count="2">
    <dataValidation allowBlank="1" showInputMessage="1" showErrorMessage="1" prompt="Enter Club Name Here" sqref="B3" xr:uid="{00000000-0002-0000-0000-000000000000}"/>
    <dataValidation type="date" allowBlank="1" showInputMessage="1" showErrorMessage="1" error="Please Enter Date in DD/MM/YYYY" prompt="Please Enter Date in DD/MM/YYYY" sqref="C4:C5" xr:uid="{00000000-0002-0000-0000-000001000000}">
      <formula1>40544</formula1>
      <formula2>69399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FF0000"/>
  </sheetPr>
  <dimension ref="A1:H5"/>
  <sheetViews>
    <sheetView showGridLines="0" workbookViewId="0" xr3:uid="{7BE570AB-09E9-518F-B8F7-3F91B7162CA9}">
      <selection activeCell="D16" sqref="D16"/>
    </sheetView>
  </sheetViews>
  <sheetFormatPr defaultRowHeight="15"/>
  <cols>
    <col min="1" max="1" width="10.140625" style="21" customWidth="1"/>
    <col min="2" max="2" width="11.28515625" style="21" bestFit="1" customWidth="1"/>
    <col min="3" max="3" width="48.85546875" style="21" customWidth="1"/>
    <col min="4" max="4" width="9.140625" style="22"/>
    <col min="8" max="8" width="15.28515625" customWidth="1"/>
  </cols>
  <sheetData>
    <row r="1" spans="1:8" ht="21" customHeight="1">
      <c r="A1" s="30" t="s">
        <v>58</v>
      </c>
      <c r="B1" s="30"/>
      <c r="C1" s="30"/>
      <c r="D1" s="30"/>
    </row>
    <row r="2" spans="1:8" ht="15" customHeight="1">
      <c r="A2" s="31"/>
      <c r="B2" s="31"/>
      <c r="C2" s="31"/>
      <c r="D2" s="31"/>
    </row>
    <row r="3" spans="1:8">
      <c r="A3" s="23" t="s">
        <v>11</v>
      </c>
      <c r="B3" s="23" t="s">
        <v>53</v>
      </c>
      <c r="C3" s="23" t="s">
        <v>29</v>
      </c>
      <c r="D3" s="24" t="s">
        <v>30</v>
      </c>
      <c r="F3" s="34" t="s">
        <v>59</v>
      </c>
      <c r="G3" s="35"/>
      <c r="H3" s="12">
        <f>SUM(D:D)</f>
        <v>0</v>
      </c>
    </row>
    <row r="5" spans="1:8">
      <c r="A5" s="20"/>
    </row>
  </sheetData>
  <mergeCells count="2">
    <mergeCell ref="A1:D2"/>
    <mergeCell ref="F3:G3"/>
  </mergeCells>
  <dataValidations count="5">
    <dataValidation allowBlank="1" showInputMessage="1" showErrorMessage="1" error="Please enter correct date in DD/MM/YYYY_x000a__x000a_Or check reporting dates under &quot;General Information&quot; tab" sqref="B4:B1048576" xr:uid="{00000000-0002-0000-0900-000000000000}"/>
    <dataValidation allowBlank="1" showInputMessage="1" showErrorMessage="1" error="Please enter correct date in DD/MM/YYYY_x000a__x000a_Or check reporting dates under &quot;General Information&quot; tab" prompt="Enter receipt no. " sqref="B3" xr:uid="{00000000-0002-0000-0900-000001000000}"/>
    <dataValidation type="decimal" allowBlank="1" showInputMessage="1" showErrorMessage="1" error="Please enter amount" sqref="D4:D1048576" xr:uid="{00000000-0002-0000-0900-000002000000}">
      <formula1>0</formula1>
      <formula2>9.99999999999999E+30</formula2>
    </dataValidation>
    <dataValidation type="whole" allowBlank="1" showInputMessage="1" showErrorMessage="1" error="Please enter amount" prompt="Enter admin cost amount" sqref="D3" xr:uid="{00000000-0002-0000-0900-000003000000}">
      <formula1>0</formula1>
      <formula2>9.99999999999999E+30</formula2>
    </dataValidation>
    <dataValidation allowBlank="1" showInputMessage="1" showErrorMessage="1" prompt="Enter admin cost description" sqref="C3" xr:uid="{00000000-0002-0000-0900-000004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 xr:uid="{00000000-0002-0000-0900-000005000000}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rgb="FFFF0000"/>
  </sheetPr>
  <dimension ref="A1:I5"/>
  <sheetViews>
    <sheetView showGridLines="0" workbookViewId="0" xr3:uid="{65FA3815-DCC1-5481-872F-D2879ED395ED}">
      <selection activeCell="E4" sqref="E4:E1048576"/>
    </sheetView>
  </sheetViews>
  <sheetFormatPr defaultRowHeight="15"/>
  <cols>
    <col min="1" max="1" width="9.7109375" style="21" bestFit="1" customWidth="1"/>
    <col min="2" max="3" width="13.5703125" style="21" customWidth="1"/>
    <col min="4" max="4" width="47.5703125" style="21" customWidth="1"/>
    <col min="5" max="5" width="12.140625" style="22" customWidth="1"/>
    <col min="9" max="9" width="14.7109375" customWidth="1"/>
  </cols>
  <sheetData>
    <row r="1" spans="1:9" ht="21" customHeight="1">
      <c r="A1" s="30" t="s">
        <v>60</v>
      </c>
      <c r="B1" s="30"/>
      <c r="C1" s="30"/>
      <c r="D1" s="30"/>
      <c r="E1" s="30"/>
      <c r="F1" s="6"/>
      <c r="G1" s="6"/>
    </row>
    <row r="2" spans="1:9" ht="15" customHeight="1">
      <c r="A2" s="31"/>
      <c r="B2" s="31"/>
      <c r="C2" s="31"/>
      <c r="D2" s="31"/>
      <c r="E2" s="31"/>
      <c r="F2" s="6"/>
      <c r="G2" s="6"/>
    </row>
    <row r="3" spans="1:9">
      <c r="A3" s="23" t="s">
        <v>11</v>
      </c>
      <c r="B3" s="23" t="s">
        <v>53</v>
      </c>
      <c r="C3" s="23" t="s">
        <v>54</v>
      </c>
      <c r="D3" s="23" t="s">
        <v>29</v>
      </c>
      <c r="E3" s="24" t="s">
        <v>30</v>
      </c>
      <c r="G3" s="34" t="s">
        <v>61</v>
      </c>
      <c r="H3" s="35"/>
      <c r="I3" s="13">
        <f>SUM(E:E)</f>
        <v>0</v>
      </c>
    </row>
    <row r="5" spans="1:9">
      <c r="A5" s="20"/>
    </row>
  </sheetData>
  <mergeCells count="2">
    <mergeCell ref="A1:E2"/>
    <mergeCell ref="G3:H3"/>
  </mergeCells>
  <dataValidations count="5">
    <dataValidation allowBlank="1" showInputMessage="1" showErrorMessage="1" prompt="Enter receipt no. " sqref="B3" xr:uid="{00000000-0002-0000-0A00-000000000000}"/>
    <dataValidation type="decimal" allowBlank="1" showInputMessage="1" showErrorMessage="1" error="Please enter amount" sqref="E4:E1048576" xr:uid="{00000000-0002-0000-0A00-000001000000}">
      <formula1>0</formula1>
      <formula2>9.99999999999999E+21</formula2>
    </dataValidation>
    <dataValidation allowBlank="1" showInputMessage="1" showErrorMessage="1" error="Please enter amount" prompt="Enter purhcase amount_x000a_" sqref="E3" xr:uid="{00000000-0002-0000-0A00-000002000000}"/>
    <dataValidation allowBlank="1" showInputMessage="1" showErrorMessage="1" prompt="Enter purchase description" sqref="D3" xr:uid="{00000000-0002-0000-0A00-000003000000}"/>
    <dataValidation allowBlank="1" showInputMessage="1" showErrorMessage="1" prompt="Enter company name" sqref="C3" xr:uid="{00000000-0002-0000-0A00-000004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 xr:uid="{00000000-0002-0000-0A00-000005000000}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rgb="FFFF0000"/>
  </sheetPr>
  <dimension ref="A1:J5"/>
  <sheetViews>
    <sheetView showGridLines="0" workbookViewId="0" xr3:uid="{FF0BDA26-1AD6-5648-BD9A-E01AA4DDCA7C}">
      <selection activeCell="E7" sqref="E7"/>
    </sheetView>
  </sheetViews>
  <sheetFormatPr defaultRowHeight="15"/>
  <cols>
    <col min="1" max="1" width="11.28515625" style="21" bestFit="1" customWidth="1"/>
    <col min="2" max="2" width="13.42578125" style="21" customWidth="1"/>
    <col min="3" max="3" width="65.7109375" style="21" customWidth="1"/>
    <col min="4" max="4" width="10.5703125" style="22" bestFit="1" customWidth="1"/>
    <col min="10" max="10" width="13.5703125" customWidth="1"/>
    <col min="11" max="11" width="10.5703125" bestFit="1" customWidth="1"/>
  </cols>
  <sheetData>
    <row r="1" spans="1:10" ht="21" customHeight="1">
      <c r="A1" s="30" t="s">
        <v>62</v>
      </c>
      <c r="B1" s="30"/>
      <c r="C1" s="30"/>
      <c r="D1" s="30"/>
    </row>
    <row r="2" spans="1:10">
      <c r="A2" s="31"/>
      <c r="B2" s="31"/>
      <c r="C2" s="31"/>
      <c r="D2" s="31"/>
    </row>
    <row r="3" spans="1:10">
      <c r="A3" s="23" t="s">
        <v>11</v>
      </c>
      <c r="B3" s="23" t="s">
        <v>53</v>
      </c>
      <c r="C3" s="23" t="s">
        <v>29</v>
      </c>
      <c r="D3" s="24" t="s">
        <v>30</v>
      </c>
      <c r="F3" s="34" t="s">
        <v>63</v>
      </c>
      <c r="G3" s="39"/>
      <c r="H3" s="39"/>
      <c r="I3" s="35"/>
      <c r="J3" s="12">
        <f>SUM(D:D)</f>
        <v>0</v>
      </c>
    </row>
    <row r="5" spans="1:10">
      <c r="A5" s="20"/>
    </row>
  </sheetData>
  <mergeCells count="2">
    <mergeCell ref="A1:D2"/>
    <mergeCell ref="F3:I3"/>
  </mergeCells>
  <dataValidations count="5">
    <dataValidation allowBlank="1" showInputMessage="1" showErrorMessage="1" prompt="Enter receipt no. " sqref="B3" xr:uid="{00000000-0002-0000-0B00-000000000000}"/>
    <dataValidation type="decimal" allowBlank="1" showInputMessage="1" showErrorMessage="1" error="Please enter amount" sqref="D4:D1048576" xr:uid="{00000000-0002-0000-0B00-000001000000}">
      <formula1>0</formula1>
      <formula2>9.99999999999999E+23</formula2>
    </dataValidation>
    <dataValidation type="whole" allowBlank="1" showInputMessage="1" showErrorMessage="1" error="Please enter amount" prompt="Enter expenditure amount" sqref="D3" xr:uid="{00000000-0002-0000-0B00-000002000000}">
      <formula1>0</formula1>
      <formula2>9.99999999999999E+23</formula2>
    </dataValidation>
    <dataValidation allowBlank="1" showInputMessage="1" showErrorMessage="1" prompt="Enter expenditure description" sqref="C3" xr:uid="{00000000-0002-0000-0B00-000003000000}"/>
    <dataValidation allowBlank="1" showInputMessage="1" showErrorMessage="1" error="Enter date in DD/MM/YYYY_x000a__x000a_If not change the dates in the &quot;General Information&quot; Tab" prompt="Please Enter Date in DD/MM/YYYY" sqref="A1:D2" xr:uid="{00000000-0002-0000-0B00-000004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="Enter date in DD/MM/YYYY_x000a__x000a_If not change the dates in the &quot;General Information&quot; Tab" prompt="Please Enter Date in DD/MM/YYYY" xr:uid="{00000000-0002-0000-0B00-000005000000}">
          <x14:formula1>
            <xm:f>'General Information'!$C$4</xm:f>
          </x14:formula1>
          <x14:formula2>
            <xm:f>'General Information'!$C$5</xm:f>
          </x14:formula2>
          <xm:sqref>A4:A1048576</xm:sqref>
        </x14:dataValidation>
        <x14:dataValidation type="date" allowBlank="1" showInputMessage="1" showErrorMessage="1" error="Enter date in DD/MM/YYYY_x000a__x000a_If not change the dates in the &quot;General Information&quot; Tab" prompt="Enter Date in DD/MM/YYYY" xr:uid="{00000000-0002-0000-0B00-000006000000}">
          <x14:formula1>
            <xm:f>'General Information'!$C$4</xm:f>
          </x14:formula1>
          <x14:formula2>
            <xm:f>'General Information'!$C$5</xm:f>
          </x14:formula2>
          <xm:sqref>A3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>
    <tabColor rgb="FF00B050"/>
  </sheetPr>
  <dimension ref="A1:G25"/>
  <sheetViews>
    <sheetView showGridLines="0" tabSelected="1" workbookViewId="0" xr3:uid="{C67EF94B-0B3B-5838-830C-E3A509766221}">
      <selection activeCell="G32" sqref="G32"/>
    </sheetView>
  </sheetViews>
  <sheetFormatPr defaultRowHeight="15"/>
  <cols>
    <col min="3" max="3" width="9.7109375" bestFit="1" customWidth="1"/>
    <col min="4" max="4" width="3.5703125" customWidth="1"/>
    <col min="5" max="5" width="15.5703125" customWidth="1"/>
  </cols>
  <sheetData>
    <row r="1" spans="1:5" ht="22.5">
      <c r="A1" s="17" t="s">
        <v>64</v>
      </c>
    </row>
    <row r="2" spans="1:5" ht="15.75" customHeight="1">
      <c r="A2" s="40" t="s">
        <v>65</v>
      </c>
      <c r="B2" s="41" t="str">
        <f>'General Information'!B3</f>
        <v>Cage Soc</v>
      </c>
      <c r="C2" s="41"/>
      <c r="D2" s="41"/>
      <c r="E2" s="41"/>
    </row>
    <row r="3" spans="1:5">
      <c r="A3" s="40"/>
      <c r="B3" s="41"/>
      <c r="C3" s="41"/>
      <c r="D3" s="41"/>
      <c r="E3" s="41"/>
    </row>
    <row r="4" spans="1:5">
      <c r="A4" t="s">
        <v>66</v>
      </c>
      <c r="C4" s="1">
        <f>'General Information'!C4</f>
        <v>42432</v>
      </c>
      <c r="D4" s="4" t="s">
        <v>67</v>
      </c>
      <c r="E4" s="11">
        <f>'General Information'!C5</f>
        <v>42797</v>
      </c>
    </row>
    <row r="6" spans="1:5" ht="15.75">
      <c r="A6" s="16" t="s">
        <v>68</v>
      </c>
    </row>
    <row r="7" spans="1:5">
      <c r="A7" t="s">
        <v>9</v>
      </c>
      <c r="E7" s="7">
        <f>Membership!J11</f>
        <v>0</v>
      </c>
    </row>
    <row r="8" spans="1:5">
      <c r="A8" t="s">
        <v>27</v>
      </c>
      <c r="E8" s="7">
        <f>Sponsorship!H3</f>
        <v>0</v>
      </c>
    </row>
    <row r="9" spans="1:5">
      <c r="A9" t="s">
        <v>69</v>
      </c>
      <c r="E9" s="7">
        <f>'Arc Grants'!G31</f>
        <v>0</v>
      </c>
    </row>
    <row r="10" spans="1:5">
      <c r="A10" t="s">
        <v>44</v>
      </c>
      <c r="E10" s="7">
        <f>'Other Grants'!H3</f>
        <v>0</v>
      </c>
    </row>
    <row r="11" spans="1:5">
      <c r="A11" t="s">
        <v>46</v>
      </c>
      <c r="E11" s="7">
        <f>'Events Income'!H3</f>
        <v>0</v>
      </c>
    </row>
    <row r="12" spans="1:5">
      <c r="A12" t="s">
        <v>70</v>
      </c>
      <c r="E12" s="7">
        <f>'Misc Income'!I3</f>
        <v>0</v>
      </c>
    </row>
    <row r="13" spans="1:5" ht="16.5" thickBot="1">
      <c r="A13" s="16" t="s">
        <v>71</v>
      </c>
      <c r="E13" s="9">
        <f>SUM(E7:E12)</f>
        <v>0</v>
      </c>
    </row>
    <row r="14" spans="1:5" ht="15.75" thickTop="1"/>
    <row r="15" spans="1:5" ht="15.75">
      <c r="A15" s="16" t="s">
        <v>72</v>
      </c>
      <c r="E15" s="7"/>
    </row>
    <row r="16" spans="1:5">
      <c r="A16" t="s">
        <v>52</v>
      </c>
      <c r="E16" s="7">
        <f>'Events Expenditure'!J3</f>
        <v>0</v>
      </c>
    </row>
    <row r="17" spans="1:7">
      <c r="A17" t="s">
        <v>56</v>
      </c>
      <c r="E17" s="7">
        <f>'Bank Charges'!G3</f>
        <v>0</v>
      </c>
    </row>
    <row r="18" spans="1:7">
      <c r="A18" t="s">
        <v>73</v>
      </c>
      <c r="E18" s="7">
        <f>'Admin Cost'!H3</f>
        <v>0</v>
      </c>
    </row>
    <row r="19" spans="1:7">
      <c r="A19" t="s">
        <v>60</v>
      </c>
      <c r="E19" s="7">
        <f>Purchases!I3</f>
        <v>0</v>
      </c>
    </row>
    <row r="20" spans="1:7">
      <c r="A20" t="s">
        <v>74</v>
      </c>
      <c r="E20" s="7">
        <f>SUM('Misc Expenditure'!D3:D221)</f>
        <v>0</v>
      </c>
      <c r="G20" s="8"/>
    </row>
    <row r="21" spans="1:7" ht="16.5" thickBot="1">
      <c r="A21" s="16" t="s">
        <v>75</v>
      </c>
      <c r="E21" s="10">
        <f>SUM(E16:E20)</f>
        <v>0</v>
      </c>
    </row>
    <row r="22" spans="1:7" ht="15.75" thickTop="1"/>
    <row r="23" spans="1:7" ht="15.75">
      <c r="A23" s="16" t="s">
        <v>76</v>
      </c>
      <c r="E23" s="8">
        <f>E13-E21</f>
        <v>0</v>
      </c>
    </row>
    <row r="25" spans="1:7">
      <c r="A25" s="3"/>
    </row>
  </sheetData>
  <sheetProtection sheet="1" objects="1" scenarios="1" insertRows="0"/>
  <mergeCells count="2">
    <mergeCell ref="A2:A3"/>
    <mergeCell ref="B2:E3"/>
  </mergeCells>
  <conditionalFormatting sqref="E23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G3"/>
  <sheetViews>
    <sheetView showGridLines="0" workbookViewId="0" xr3:uid="{274F5AE0-5452-572F-8038-C13FFDA59D49}">
      <selection activeCell="D31" sqref="D31"/>
    </sheetView>
  </sheetViews>
  <sheetFormatPr defaultRowHeight="15"/>
  <sheetData>
    <row r="1" spans="1:7" ht="28.5" customHeight="1">
      <c r="A1" s="42" t="s">
        <v>77</v>
      </c>
      <c r="B1" s="42"/>
      <c r="C1" s="42"/>
      <c r="D1" s="42"/>
      <c r="E1" s="42"/>
      <c r="F1" s="42"/>
      <c r="G1" s="42"/>
    </row>
    <row r="2" spans="1:7">
      <c r="A2" s="42"/>
      <c r="B2" s="42"/>
      <c r="C2" s="42"/>
      <c r="D2" s="42"/>
      <c r="E2" s="42"/>
      <c r="F2" s="42"/>
      <c r="G2" s="42"/>
    </row>
    <row r="3" spans="1:7" ht="18.75">
      <c r="A3" s="18"/>
    </row>
  </sheetData>
  <mergeCells count="1">
    <mergeCell ref="A1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0000FF"/>
  </sheetPr>
  <dimension ref="A1:O1325"/>
  <sheetViews>
    <sheetView showGridLines="0" workbookViewId="0" xr3:uid="{958C4451-9541-5A59-BF78-D2F731DF1C81}">
      <selection activeCell="I13" sqref="I13"/>
    </sheetView>
  </sheetViews>
  <sheetFormatPr defaultRowHeight="15"/>
  <cols>
    <col min="1" max="1" width="10.5703125" style="21" customWidth="1"/>
    <col min="2" max="2" width="19.7109375" style="21" customWidth="1"/>
    <col min="3" max="3" width="16.140625" style="21" customWidth="1"/>
    <col min="4" max="4" width="15.85546875" style="21" bestFit="1" customWidth="1"/>
    <col min="5" max="5" width="12.140625" style="21" customWidth="1"/>
    <col min="6" max="6" width="9.140625" style="13"/>
    <col min="7" max="7" width="5.85546875" customWidth="1"/>
    <col min="8" max="8" width="16.5703125" bestFit="1" customWidth="1"/>
    <col min="9" max="9" width="12" customWidth="1"/>
    <col min="10" max="10" width="14.7109375" customWidth="1"/>
    <col min="12" max="12" width="16.42578125" hidden="1" customWidth="1"/>
    <col min="13" max="15" width="9.140625" hidden="1" customWidth="1"/>
  </cols>
  <sheetData>
    <row r="1" spans="1:14" ht="21" customHeight="1">
      <c r="A1" s="30" t="s">
        <v>9</v>
      </c>
      <c r="B1" s="30"/>
      <c r="C1" s="30"/>
      <c r="D1" s="30"/>
      <c r="E1" s="30"/>
      <c r="F1" s="30"/>
    </row>
    <row r="2" spans="1:14" ht="15" customHeight="1">
      <c r="A2" s="30"/>
      <c r="B2" s="30"/>
      <c r="C2" s="30"/>
      <c r="D2" s="30"/>
      <c r="E2" s="30"/>
      <c r="F2" s="30"/>
    </row>
    <row r="3" spans="1:14" ht="15" customHeight="1">
      <c r="A3" s="31"/>
      <c r="B3" s="31"/>
      <c r="C3" s="31"/>
      <c r="D3" s="31"/>
      <c r="E3" s="31"/>
      <c r="F3" s="31"/>
      <c r="M3" t="s">
        <v>10</v>
      </c>
    </row>
    <row r="4" spans="1:14">
      <c r="A4" s="23" t="s">
        <v>11</v>
      </c>
      <c r="B4" s="23" t="s">
        <v>12</v>
      </c>
      <c r="C4" s="23" t="s">
        <v>13</v>
      </c>
      <c r="D4" s="23" t="s">
        <v>14</v>
      </c>
      <c r="E4" s="23" t="s">
        <v>10</v>
      </c>
      <c r="F4" s="24" t="s">
        <v>15</v>
      </c>
      <c r="H4" s="32" t="s">
        <v>16</v>
      </c>
      <c r="I4" s="33"/>
      <c r="M4" t="s">
        <v>17</v>
      </c>
      <c r="N4">
        <f>I5</f>
        <v>3</v>
      </c>
    </row>
    <row r="5" spans="1:14">
      <c r="A5" s="20"/>
      <c r="F5" s="13">
        <f>VLOOKUP(E5,$M$3:$N$6,2,FALSE)</f>
        <v>0</v>
      </c>
      <c r="H5" s="15" t="s">
        <v>18</v>
      </c>
      <c r="I5" s="25">
        <v>3</v>
      </c>
      <c r="M5" t="s">
        <v>19</v>
      </c>
      <c r="N5">
        <f>I6</f>
        <v>6</v>
      </c>
    </row>
    <row r="6" spans="1:14">
      <c r="A6" s="20"/>
      <c r="F6" s="13">
        <f>VLOOKUP(E6,$M$3:$N$6,2,FALSE)</f>
        <v>0</v>
      </c>
      <c r="H6" s="15" t="s">
        <v>20</v>
      </c>
      <c r="I6" s="13">
        <f>I5*2</f>
        <v>6</v>
      </c>
      <c r="M6">
        <v>0</v>
      </c>
      <c r="N6">
        <v>0</v>
      </c>
    </row>
    <row r="7" spans="1:14">
      <c r="A7" s="20"/>
      <c r="F7" s="13">
        <f t="shared" ref="F7:F70" si="0">VLOOKUP(E7,$M$3:$N$6,2,FALSE)</f>
        <v>0</v>
      </c>
    </row>
    <row r="8" spans="1:14">
      <c r="A8" s="20"/>
      <c r="F8" s="13">
        <f t="shared" si="0"/>
        <v>0</v>
      </c>
      <c r="H8" t="s">
        <v>21</v>
      </c>
    </row>
    <row r="9" spans="1:14">
      <c r="A9" s="20"/>
      <c r="F9" s="13">
        <f t="shared" si="0"/>
        <v>0</v>
      </c>
    </row>
    <row r="10" spans="1:14">
      <c r="A10" s="20"/>
      <c r="F10" s="13">
        <f t="shared" si="0"/>
        <v>0</v>
      </c>
      <c r="H10" s="29" t="s">
        <v>22</v>
      </c>
      <c r="I10" s="29"/>
      <c r="J10" s="2">
        <f>COUNTIF(E:E,"yes")+COUNTIF(E:E,"no")</f>
        <v>0</v>
      </c>
    </row>
    <row r="11" spans="1:14">
      <c r="A11" s="20"/>
      <c r="F11" s="13">
        <f t="shared" si="0"/>
        <v>0</v>
      </c>
      <c r="H11" s="29" t="s">
        <v>23</v>
      </c>
      <c r="I11" s="29"/>
      <c r="J11" s="14">
        <f>SUM(F5:F496)</f>
        <v>0</v>
      </c>
    </row>
    <row r="12" spans="1:14">
      <c r="A12" s="20"/>
      <c r="F12" s="13">
        <f t="shared" si="0"/>
        <v>0</v>
      </c>
    </row>
    <row r="13" spans="1:14">
      <c r="A13" s="20"/>
      <c r="F13" s="13">
        <f t="shared" si="0"/>
        <v>0</v>
      </c>
    </row>
    <row r="14" spans="1:14">
      <c r="A14" s="20"/>
      <c r="F14" s="13">
        <f t="shared" si="0"/>
        <v>0</v>
      </c>
      <c r="H14" s="3" t="s">
        <v>3</v>
      </c>
    </row>
    <row r="15" spans="1:14">
      <c r="A15" s="20"/>
      <c r="F15" s="13">
        <f t="shared" si="0"/>
        <v>0</v>
      </c>
      <c r="H15" t="s">
        <v>24</v>
      </c>
    </row>
    <row r="16" spans="1:14">
      <c r="A16" s="20"/>
      <c r="F16" s="13">
        <f t="shared" si="0"/>
        <v>0</v>
      </c>
      <c r="H16" t="s">
        <v>25</v>
      </c>
    </row>
    <row r="17" spans="1:8">
      <c r="A17" s="20"/>
      <c r="F17" s="13">
        <f t="shared" si="0"/>
        <v>0</v>
      </c>
    </row>
    <row r="18" spans="1:8">
      <c r="A18" s="20"/>
      <c r="F18" s="13">
        <f t="shared" si="0"/>
        <v>0</v>
      </c>
      <c r="H18" t="s">
        <v>26</v>
      </c>
    </row>
    <row r="19" spans="1:8">
      <c r="A19" s="20"/>
      <c r="F19" s="13">
        <f t="shared" si="0"/>
        <v>0</v>
      </c>
    </row>
    <row r="20" spans="1:8">
      <c r="A20" s="20"/>
      <c r="F20" s="13">
        <f t="shared" si="0"/>
        <v>0</v>
      </c>
    </row>
    <row r="21" spans="1:8">
      <c r="A21" s="20"/>
      <c r="F21" s="13">
        <f t="shared" si="0"/>
        <v>0</v>
      </c>
    </row>
    <row r="22" spans="1:8">
      <c r="A22" s="20"/>
      <c r="F22" s="13">
        <f t="shared" si="0"/>
        <v>0</v>
      </c>
    </row>
    <row r="23" spans="1:8">
      <c r="A23" s="20"/>
      <c r="F23" s="13">
        <f t="shared" si="0"/>
        <v>0</v>
      </c>
    </row>
    <row r="24" spans="1:8">
      <c r="A24" s="20"/>
      <c r="F24" s="13">
        <f t="shared" si="0"/>
        <v>0</v>
      </c>
    </row>
    <row r="25" spans="1:8">
      <c r="A25" s="20"/>
      <c r="F25" s="13">
        <f t="shared" si="0"/>
        <v>0</v>
      </c>
    </row>
    <row r="26" spans="1:8">
      <c r="A26" s="20"/>
      <c r="F26" s="13">
        <f t="shared" si="0"/>
        <v>0</v>
      </c>
    </row>
    <row r="27" spans="1:8">
      <c r="A27" s="20"/>
      <c r="F27" s="13">
        <f t="shared" si="0"/>
        <v>0</v>
      </c>
    </row>
    <row r="28" spans="1:8">
      <c r="A28" s="20"/>
      <c r="F28" s="13">
        <f t="shared" si="0"/>
        <v>0</v>
      </c>
    </row>
    <row r="29" spans="1:8">
      <c r="A29" s="20"/>
      <c r="F29" s="13">
        <f t="shared" si="0"/>
        <v>0</v>
      </c>
    </row>
    <row r="30" spans="1:8">
      <c r="A30" s="20"/>
      <c r="F30" s="13">
        <f t="shared" si="0"/>
        <v>0</v>
      </c>
    </row>
    <row r="31" spans="1:8">
      <c r="A31" s="20"/>
      <c r="F31" s="13">
        <f t="shared" si="0"/>
        <v>0</v>
      </c>
    </row>
    <row r="32" spans="1:8">
      <c r="A32" s="20"/>
      <c r="F32" s="13">
        <f t="shared" si="0"/>
        <v>0</v>
      </c>
    </row>
    <row r="33" spans="1:6">
      <c r="A33" s="20"/>
      <c r="F33" s="13">
        <f t="shared" si="0"/>
        <v>0</v>
      </c>
    </row>
    <row r="34" spans="1:6">
      <c r="A34" s="20"/>
      <c r="F34" s="13">
        <f t="shared" si="0"/>
        <v>0</v>
      </c>
    </row>
    <row r="35" spans="1:6">
      <c r="A35" s="20"/>
      <c r="F35" s="13">
        <f t="shared" si="0"/>
        <v>0</v>
      </c>
    </row>
    <row r="36" spans="1:6">
      <c r="A36" s="20"/>
      <c r="F36" s="13">
        <f t="shared" si="0"/>
        <v>0</v>
      </c>
    </row>
    <row r="37" spans="1:6">
      <c r="A37" s="20"/>
      <c r="F37" s="13">
        <f t="shared" si="0"/>
        <v>0</v>
      </c>
    </row>
    <row r="38" spans="1:6">
      <c r="A38" s="20"/>
      <c r="F38" s="13">
        <f t="shared" si="0"/>
        <v>0</v>
      </c>
    </row>
    <row r="39" spans="1:6">
      <c r="A39" s="20"/>
      <c r="F39" s="13">
        <f t="shared" si="0"/>
        <v>0</v>
      </c>
    </row>
    <row r="40" spans="1:6">
      <c r="A40" s="20"/>
      <c r="F40" s="13">
        <f t="shared" si="0"/>
        <v>0</v>
      </c>
    </row>
    <row r="41" spans="1:6">
      <c r="A41" s="20"/>
      <c r="F41" s="13">
        <f t="shared" si="0"/>
        <v>0</v>
      </c>
    </row>
    <row r="42" spans="1:6">
      <c r="A42" s="20"/>
      <c r="F42" s="13">
        <f t="shared" si="0"/>
        <v>0</v>
      </c>
    </row>
    <row r="43" spans="1:6">
      <c r="A43" s="20"/>
      <c r="F43" s="13">
        <f t="shared" si="0"/>
        <v>0</v>
      </c>
    </row>
    <row r="44" spans="1:6">
      <c r="A44" s="20"/>
      <c r="F44" s="13">
        <f t="shared" si="0"/>
        <v>0</v>
      </c>
    </row>
    <row r="45" spans="1:6">
      <c r="A45" s="20"/>
      <c r="F45" s="13">
        <f t="shared" si="0"/>
        <v>0</v>
      </c>
    </row>
    <row r="46" spans="1:6">
      <c r="A46" s="20"/>
      <c r="F46" s="13">
        <f t="shared" si="0"/>
        <v>0</v>
      </c>
    </row>
    <row r="47" spans="1:6">
      <c r="A47" s="20"/>
      <c r="F47" s="13">
        <f t="shared" si="0"/>
        <v>0</v>
      </c>
    </row>
    <row r="48" spans="1:6">
      <c r="A48" s="20"/>
      <c r="F48" s="13">
        <f t="shared" si="0"/>
        <v>0</v>
      </c>
    </row>
    <row r="49" spans="1:6">
      <c r="A49" s="20"/>
      <c r="F49" s="13">
        <f t="shared" si="0"/>
        <v>0</v>
      </c>
    </row>
    <row r="50" spans="1:6">
      <c r="A50" s="20"/>
      <c r="F50" s="13">
        <f t="shared" si="0"/>
        <v>0</v>
      </c>
    </row>
    <row r="51" spans="1:6">
      <c r="A51" s="20"/>
      <c r="F51" s="13">
        <f t="shared" si="0"/>
        <v>0</v>
      </c>
    </row>
    <row r="52" spans="1:6">
      <c r="A52" s="20"/>
      <c r="F52" s="13">
        <f t="shared" si="0"/>
        <v>0</v>
      </c>
    </row>
    <row r="53" spans="1:6">
      <c r="A53" s="20"/>
      <c r="F53" s="13">
        <f t="shared" si="0"/>
        <v>0</v>
      </c>
    </row>
    <row r="54" spans="1:6">
      <c r="A54" s="20"/>
      <c r="F54" s="13">
        <f t="shared" si="0"/>
        <v>0</v>
      </c>
    </row>
    <row r="55" spans="1:6">
      <c r="A55" s="20"/>
      <c r="F55" s="13">
        <f t="shared" si="0"/>
        <v>0</v>
      </c>
    </row>
    <row r="56" spans="1:6">
      <c r="A56" s="20"/>
      <c r="F56" s="13">
        <f t="shared" si="0"/>
        <v>0</v>
      </c>
    </row>
    <row r="57" spans="1:6">
      <c r="A57" s="20"/>
      <c r="F57" s="13">
        <f t="shared" si="0"/>
        <v>0</v>
      </c>
    </row>
    <row r="58" spans="1:6">
      <c r="A58" s="20"/>
      <c r="F58" s="13">
        <f t="shared" si="0"/>
        <v>0</v>
      </c>
    </row>
    <row r="59" spans="1:6">
      <c r="A59" s="20"/>
      <c r="F59" s="13">
        <f t="shared" si="0"/>
        <v>0</v>
      </c>
    </row>
    <row r="60" spans="1:6">
      <c r="A60" s="20"/>
      <c r="F60" s="13">
        <f t="shared" si="0"/>
        <v>0</v>
      </c>
    </row>
    <row r="61" spans="1:6">
      <c r="A61" s="20"/>
      <c r="F61" s="13">
        <f t="shared" si="0"/>
        <v>0</v>
      </c>
    </row>
    <row r="62" spans="1:6">
      <c r="A62" s="20"/>
      <c r="F62" s="13">
        <f t="shared" si="0"/>
        <v>0</v>
      </c>
    </row>
    <row r="63" spans="1:6">
      <c r="A63" s="20"/>
      <c r="F63" s="13">
        <f t="shared" si="0"/>
        <v>0</v>
      </c>
    </row>
    <row r="64" spans="1:6">
      <c r="A64" s="20"/>
      <c r="F64" s="13">
        <f t="shared" si="0"/>
        <v>0</v>
      </c>
    </row>
    <row r="65" spans="1:6">
      <c r="A65" s="20"/>
      <c r="F65" s="13">
        <f t="shared" si="0"/>
        <v>0</v>
      </c>
    </row>
    <row r="66" spans="1:6">
      <c r="A66" s="20"/>
      <c r="F66" s="13">
        <f t="shared" si="0"/>
        <v>0</v>
      </c>
    </row>
    <row r="67" spans="1:6">
      <c r="A67" s="20"/>
      <c r="F67" s="13">
        <f t="shared" si="0"/>
        <v>0</v>
      </c>
    </row>
    <row r="68" spans="1:6">
      <c r="A68" s="20"/>
      <c r="F68" s="13">
        <f t="shared" si="0"/>
        <v>0</v>
      </c>
    </row>
    <row r="69" spans="1:6">
      <c r="A69" s="20"/>
      <c r="F69" s="13">
        <f t="shared" si="0"/>
        <v>0</v>
      </c>
    </row>
    <row r="70" spans="1:6">
      <c r="A70" s="20"/>
      <c r="F70" s="13">
        <f t="shared" si="0"/>
        <v>0</v>
      </c>
    </row>
    <row r="71" spans="1:6">
      <c r="A71" s="20"/>
      <c r="F71" s="13">
        <f t="shared" ref="F71:F134" si="1">VLOOKUP(E71,$M$3:$N$6,2,FALSE)</f>
        <v>0</v>
      </c>
    </row>
    <row r="72" spans="1:6">
      <c r="A72" s="20"/>
      <c r="F72" s="13">
        <f t="shared" si="1"/>
        <v>0</v>
      </c>
    </row>
    <row r="73" spans="1:6">
      <c r="A73" s="20"/>
      <c r="F73" s="13">
        <f t="shared" si="1"/>
        <v>0</v>
      </c>
    </row>
    <row r="74" spans="1:6">
      <c r="A74" s="20"/>
      <c r="F74" s="13">
        <f t="shared" si="1"/>
        <v>0</v>
      </c>
    </row>
    <row r="75" spans="1:6">
      <c r="A75" s="20"/>
      <c r="F75" s="13">
        <f t="shared" si="1"/>
        <v>0</v>
      </c>
    </row>
    <row r="76" spans="1:6">
      <c r="A76" s="20"/>
      <c r="F76" s="13">
        <f t="shared" si="1"/>
        <v>0</v>
      </c>
    </row>
    <row r="77" spans="1:6">
      <c r="A77" s="20"/>
      <c r="F77" s="13">
        <f t="shared" si="1"/>
        <v>0</v>
      </c>
    </row>
    <row r="78" spans="1:6">
      <c r="A78" s="20"/>
      <c r="F78" s="13">
        <f t="shared" si="1"/>
        <v>0</v>
      </c>
    </row>
    <row r="79" spans="1:6">
      <c r="A79" s="20"/>
      <c r="F79" s="13">
        <f t="shared" si="1"/>
        <v>0</v>
      </c>
    </row>
    <row r="80" spans="1:6">
      <c r="A80" s="20"/>
      <c r="F80" s="13">
        <f t="shared" si="1"/>
        <v>0</v>
      </c>
    </row>
    <row r="81" spans="1:6">
      <c r="A81" s="20"/>
      <c r="F81" s="13">
        <f t="shared" si="1"/>
        <v>0</v>
      </c>
    </row>
    <row r="82" spans="1:6">
      <c r="A82" s="20"/>
      <c r="F82" s="13">
        <f t="shared" si="1"/>
        <v>0</v>
      </c>
    </row>
    <row r="83" spans="1:6">
      <c r="A83" s="20"/>
      <c r="F83" s="13">
        <f t="shared" si="1"/>
        <v>0</v>
      </c>
    </row>
    <row r="84" spans="1:6">
      <c r="A84" s="20"/>
      <c r="F84" s="13">
        <f t="shared" si="1"/>
        <v>0</v>
      </c>
    </row>
    <row r="85" spans="1:6">
      <c r="A85" s="20"/>
      <c r="F85" s="13">
        <f t="shared" si="1"/>
        <v>0</v>
      </c>
    </row>
    <row r="86" spans="1:6">
      <c r="A86" s="20"/>
      <c r="F86" s="13">
        <f t="shared" si="1"/>
        <v>0</v>
      </c>
    </row>
    <row r="87" spans="1:6">
      <c r="A87" s="20"/>
      <c r="F87" s="13">
        <f t="shared" si="1"/>
        <v>0</v>
      </c>
    </row>
    <row r="88" spans="1:6">
      <c r="A88" s="20"/>
      <c r="F88" s="13">
        <f t="shared" si="1"/>
        <v>0</v>
      </c>
    </row>
    <row r="89" spans="1:6">
      <c r="A89" s="20"/>
      <c r="F89" s="13">
        <f t="shared" si="1"/>
        <v>0</v>
      </c>
    </row>
    <row r="90" spans="1:6">
      <c r="A90" s="20"/>
      <c r="F90" s="13">
        <f t="shared" si="1"/>
        <v>0</v>
      </c>
    </row>
    <row r="91" spans="1:6">
      <c r="A91" s="20"/>
      <c r="F91" s="13">
        <f t="shared" si="1"/>
        <v>0</v>
      </c>
    </row>
    <row r="92" spans="1:6">
      <c r="A92" s="20"/>
      <c r="F92" s="13">
        <f t="shared" si="1"/>
        <v>0</v>
      </c>
    </row>
    <row r="93" spans="1:6">
      <c r="A93" s="20"/>
      <c r="F93" s="13">
        <f t="shared" si="1"/>
        <v>0</v>
      </c>
    </row>
    <row r="94" spans="1:6">
      <c r="A94" s="20"/>
      <c r="F94" s="13">
        <f t="shared" si="1"/>
        <v>0</v>
      </c>
    </row>
    <row r="95" spans="1:6">
      <c r="A95" s="20"/>
      <c r="F95" s="13">
        <f t="shared" si="1"/>
        <v>0</v>
      </c>
    </row>
    <row r="96" spans="1:6">
      <c r="A96" s="20"/>
      <c r="F96" s="13">
        <f t="shared" si="1"/>
        <v>0</v>
      </c>
    </row>
    <row r="97" spans="1:6">
      <c r="A97" s="20"/>
      <c r="F97" s="13">
        <f t="shared" si="1"/>
        <v>0</v>
      </c>
    </row>
    <row r="98" spans="1:6">
      <c r="A98" s="20"/>
      <c r="F98" s="13">
        <f t="shared" si="1"/>
        <v>0</v>
      </c>
    </row>
    <row r="99" spans="1:6">
      <c r="A99" s="20"/>
      <c r="F99" s="13">
        <f t="shared" si="1"/>
        <v>0</v>
      </c>
    </row>
    <row r="100" spans="1:6">
      <c r="A100" s="20"/>
      <c r="F100" s="13">
        <f t="shared" si="1"/>
        <v>0</v>
      </c>
    </row>
    <row r="101" spans="1:6">
      <c r="A101" s="20"/>
      <c r="F101" s="13">
        <f t="shared" si="1"/>
        <v>0</v>
      </c>
    </row>
    <row r="102" spans="1:6">
      <c r="A102" s="20"/>
      <c r="F102" s="13">
        <f t="shared" si="1"/>
        <v>0</v>
      </c>
    </row>
    <row r="103" spans="1:6">
      <c r="A103" s="20"/>
      <c r="F103" s="13">
        <f t="shared" si="1"/>
        <v>0</v>
      </c>
    </row>
    <row r="104" spans="1:6">
      <c r="A104" s="20"/>
      <c r="F104" s="13">
        <f t="shared" si="1"/>
        <v>0</v>
      </c>
    </row>
    <row r="105" spans="1:6">
      <c r="A105" s="20"/>
      <c r="F105" s="13">
        <f t="shared" si="1"/>
        <v>0</v>
      </c>
    </row>
    <row r="106" spans="1:6">
      <c r="A106" s="20"/>
      <c r="F106" s="13">
        <f t="shared" si="1"/>
        <v>0</v>
      </c>
    </row>
    <row r="107" spans="1:6">
      <c r="A107" s="20"/>
      <c r="F107" s="13">
        <f t="shared" si="1"/>
        <v>0</v>
      </c>
    </row>
    <row r="108" spans="1:6">
      <c r="A108" s="20"/>
      <c r="F108" s="13">
        <f t="shared" si="1"/>
        <v>0</v>
      </c>
    </row>
    <row r="109" spans="1:6">
      <c r="A109" s="20"/>
      <c r="F109" s="13">
        <f t="shared" si="1"/>
        <v>0</v>
      </c>
    </row>
    <row r="110" spans="1:6">
      <c r="A110" s="20"/>
      <c r="F110" s="13">
        <f t="shared" si="1"/>
        <v>0</v>
      </c>
    </row>
    <row r="111" spans="1:6">
      <c r="A111" s="20"/>
      <c r="F111" s="13">
        <f t="shared" si="1"/>
        <v>0</v>
      </c>
    </row>
    <row r="112" spans="1:6">
      <c r="A112" s="20"/>
      <c r="F112" s="13">
        <f t="shared" si="1"/>
        <v>0</v>
      </c>
    </row>
    <row r="113" spans="1:6">
      <c r="A113" s="20"/>
      <c r="F113" s="13">
        <f t="shared" si="1"/>
        <v>0</v>
      </c>
    </row>
    <row r="114" spans="1:6">
      <c r="A114" s="20"/>
      <c r="F114" s="13">
        <f t="shared" si="1"/>
        <v>0</v>
      </c>
    </row>
    <row r="115" spans="1:6">
      <c r="A115" s="20"/>
      <c r="F115" s="13">
        <f t="shared" si="1"/>
        <v>0</v>
      </c>
    </row>
    <row r="116" spans="1:6">
      <c r="A116" s="20"/>
      <c r="F116" s="13">
        <f t="shared" si="1"/>
        <v>0</v>
      </c>
    </row>
    <row r="117" spans="1:6">
      <c r="A117" s="20"/>
      <c r="F117" s="13">
        <f t="shared" si="1"/>
        <v>0</v>
      </c>
    </row>
    <row r="118" spans="1:6">
      <c r="A118" s="20"/>
      <c r="F118" s="13">
        <f t="shared" si="1"/>
        <v>0</v>
      </c>
    </row>
    <row r="119" spans="1:6">
      <c r="A119" s="20"/>
      <c r="F119" s="13">
        <f t="shared" si="1"/>
        <v>0</v>
      </c>
    </row>
    <row r="120" spans="1:6">
      <c r="A120" s="20"/>
      <c r="F120" s="13">
        <f t="shared" si="1"/>
        <v>0</v>
      </c>
    </row>
    <row r="121" spans="1:6">
      <c r="A121" s="20"/>
      <c r="F121" s="13">
        <f t="shared" si="1"/>
        <v>0</v>
      </c>
    </row>
    <row r="122" spans="1:6">
      <c r="A122" s="20"/>
      <c r="F122" s="13">
        <f t="shared" si="1"/>
        <v>0</v>
      </c>
    </row>
    <row r="123" spans="1:6">
      <c r="A123" s="20"/>
      <c r="F123" s="13">
        <f t="shared" si="1"/>
        <v>0</v>
      </c>
    </row>
    <row r="124" spans="1:6">
      <c r="A124" s="20"/>
      <c r="F124" s="13">
        <f t="shared" si="1"/>
        <v>0</v>
      </c>
    </row>
    <row r="125" spans="1:6">
      <c r="A125" s="20"/>
      <c r="F125" s="13">
        <f t="shared" si="1"/>
        <v>0</v>
      </c>
    </row>
    <row r="126" spans="1:6">
      <c r="A126" s="20"/>
      <c r="F126" s="13">
        <f t="shared" si="1"/>
        <v>0</v>
      </c>
    </row>
    <row r="127" spans="1:6">
      <c r="A127" s="20"/>
      <c r="F127" s="13">
        <f t="shared" si="1"/>
        <v>0</v>
      </c>
    </row>
    <row r="128" spans="1:6">
      <c r="A128" s="20"/>
      <c r="F128" s="13">
        <f t="shared" si="1"/>
        <v>0</v>
      </c>
    </row>
    <row r="129" spans="1:6">
      <c r="A129" s="20"/>
      <c r="F129" s="13">
        <f t="shared" si="1"/>
        <v>0</v>
      </c>
    </row>
    <row r="130" spans="1:6">
      <c r="A130" s="20"/>
      <c r="F130" s="13">
        <f t="shared" si="1"/>
        <v>0</v>
      </c>
    </row>
    <row r="131" spans="1:6">
      <c r="A131" s="20"/>
      <c r="F131" s="13">
        <f t="shared" si="1"/>
        <v>0</v>
      </c>
    </row>
    <row r="132" spans="1:6">
      <c r="A132" s="20"/>
      <c r="F132" s="13">
        <f t="shared" si="1"/>
        <v>0</v>
      </c>
    </row>
    <row r="133" spans="1:6">
      <c r="A133" s="20"/>
      <c r="F133" s="13">
        <f t="shared" si="1"/>
        <v>0</v>
      </c>
    </row>
    <row r="134" spans="1:6">
      <c r="A134" s="20"/>
      <c r="F134" s="13">
        <f t="shared" si="1"/>
        <v>0</v>
      </c>
    </row>
    <row r="135" spans="1:6">
      <c r="A135" s="20"/>
      <c r="F135" s="13">
        <f t="shared" ref="F135:F198" si="2">VLOOKUP(E135,$M$3:$N$6,2,FALSE)</f>
        <v>0</v>
      </c>
    </row>
    <row r="136" spans="1:6">
      <c r="A136" s="20"/>
      <c r="F136" s="13">
        <f t="shared" si="2"/>
        <v>0</v>
      </c>
    </row>
    <row r="137" spans="1:6">
      <c r="A137" s="20"/>
      <c r="F137" s="13">
        <f t="shared" si="2"/>
        <v>0</v>
      </c>
    </row>
    <row r="138" spans="1:6">
      <c r="A138" s="20"/>
      <c r="F138" s="13">
        <f t="shared" si="2"/>
        <v>0</v>
      </c>
    </row>
    <row r="139" spans="1:6">
      <c r="A139" s="20"/>
      <c r="F139" s="13">
        <f t="shared" si="2"/>
        <v>0</v>
      </c>
    </row>
    <row r="140" spans="1:6">
      <c r="A140" s="20"/>
      <c r="F140" s="13">
        <f t="shared" si="2"/>
        <v>0</v>
      </c>
    </row>
    <row r="141" spans="1:6">
      <c r="A141" s="20"/>
      <c r="F141" s="13">
        <f t="shared" si="2"/>
        <v>0</v>
      </c>
    </row>
    <row r="142" spans="1:6">
      <c r="A142" s="20"/>
      <c r="F142" s="13">
        <f t="shared" si="2"/>
        <v>0</v>
      </c>
    </row>
    <row r="143" spans="1:6">
      <c r="A143" s="20"/>
      <c r="F143" s="13">
        <f t="shared" si="2"/>
        <v>0</v>
      </c>
    </row>
    <row r="144" spans="1:6">
      <c r="A144" s="20"/>
      <c r="F144" s="13">
        <f t="shared" si="2"/>
        <v>0</v>
      </c>
    </row>
    <row r="145" spans="1:6">
      <c r="A145" s="20"/>
      <c r="F145" s="13">
        <f t="shared" si="2"/>
        <v>0</v>
      </c>
    </row>
    <row r="146" spans="1:6">
      <c r="A146" s="20"/>
      <c r="F146" s="13">
        <f t="shared" si="2"/>
        <v>0</v>
      </c>
    </row>
    <row r="147" spans="1:6">
      <c r="A147" s="20"/>
      <c r="F147" s="13">
        <f t="shared" si="2"/>
        <v>0</v>
      </c>
    </row>
    <row r="148" spans="1:6">
      <c r="A148" s="20"/>
      <c r="F148" s="13">
        <f t="shared" si="2"/>
        <v>0</v>
      </c>
    </row>
    <row r="149" spans="1:6">
      <c r="A149" s="20"/>
      <c r="F149" s="13">
        <f t="shared" si="2"/>
        <v>0</v>
      </c>
    </row>
    <row r="150" spans="1:6">
      <c r="A150" s="20"/>
      <c r="F150" s="13">
        <f t="shared" si="2"/>
        <v>0</v>
      </c>
    </row>
    <row r="151" spans="1:6">
      <c r="A151" s="20"/>
      <c r="F151" s="13">
        <f t="shared" si="2"/>
        <v>0</v>
      </c>
    </row>
    <row r="152" spans="1:6">
      <c r="A152" s="20"/>
      <c r="F152" s="13">
        <f t="shared" si="2"/>
        <v>0</v>
      </c>
    </row>
    <row r="153" spans="1:6">
      <c r="A153" s="20"/>
      <c r="F153" s="13">
        <f t="shared" si="2"/>
        <v>0</v>
      </c>
    </row>
    <row r="154" spans="1:6">
      <c r="A154" s="20"/>
      <c r="F154" s="13">
        <f t="shared" si="2"/>
        <v>0</v>
      </c>
    </row>
    <row r="155" spans="1:6">
      <c r="A155" s="20"/>
      <c r="F155" s="13">
        <f t="shared" si="2"/>
        <v>0</v>
      </c>
    </row>
    <row r="156" spans="1:6">
      <c r="A156" s="20"/>
      <c r="F156" s="13">
        <f t="shared" si="2"/>
        <v>0</v>
      </c>
    </row>
    <row r="157" spans="1:6">
      <c r="A157" s="20"/>
      <c r="F157" s="13">
        <f t="shared" si="2"/>
        <v>0</v>
      </c>
    </row>
    <row r="158" spans="1:6">
      <c r="A158" s="20"/>
      <c r="F158" s="13">
        <f t="shared" si="2"/>
        <v>0</v>
      </c>
    </row>
    <row r="159" spans="1:6">
      <c r="A159" s="20"/>
      <c r="F159" s="13">
        <f t="shared" si="2"/>
        <v>0</v>
      </c>
    </row>
    <row r="160" spans="1:6">
      <c r="A160" s="20"/>
      <c r="F160" s="13">
        <f t="shared" si="2"/>
        <v>0</v>
      </c>
    </row>
    <row r="161" spans="1:6">
      <c r="A161" s="20"/>
      <c r="F161" s="13">
        <f t="shared" si="2"/>
        <v>0</v>
      </c>
    </row>
    <row r="162" spans="1:6">
      <c r="A162" s="20"/>
      <c r="F162" s="13">
        <f t="shared" si="2"/>
        <v>0</v>
      </c>
    </row>
    <row r="163" spans="1:6">
      <c r="A163" s="20"/>
      <c r="F163" s="13">
        <f t="shared" si="2"/>
        <v>0</v>
      </c>
    </row>
    <row r="164" spans="1:6">
      <c r="A164" s="20"/>
      <c r="F164" s="13">
        <f t="shared" si="2"/>
        <v>0</v>
      </c>
    </row>
    <row r="165" spans="1:6">
      <c r="A165" s="20"/>
      <c r="F165" s="13">
        <f t="shared" si="2"/>
        <v>0</v>
      </c>
    </row>
    <row r="166" spans="1:6">
      <c r="A166" s="20"/>
      <c r="F166" s="13">
        <f t="shared" si="2"/>
        <v>0</v>
      </c>
    </row>
    <row r="167" spans="1:6">
      <c r="A167" s="20"/>
      <c r="F167" s="13">
        <f t="shared" si="2"/>
        <v>0</v>
      </c>
    </row>
    <row r="168" spans="1:6">
      <c r="A168" s="20"/>
      <c r="F168" s="13">
        <f t="shared" si="2"/>
        <v>0</v>
      </c>
    </row>
    <row r="169" spans="1:6">
      <c r="A169" s="20"/>
      <c r="F169" s="13">
        <f t="shared" si="2"/>
        <v>0</v>
      </c>
    </row>
    <row r="170" spans="1:6">
      <c r="A170" s="20"/>
      <c r="F170" s="13">
        <f t="shared" si="2"/>
        <v>0</v>
      </c>
    </row>
    <row r="171" spans="1:6">
      <c r="A171" s="20"/>
      <c r="F171" s="13">
        <f t="shared" si="2"/>
        <v>0</v>
      </c>
    </row>
    <row r="172" spans="1:6">
      <c r="A172" s="20"/>
      <c r="F172" s="13">
        <f t="shared" si="2"/>
        <v>0</v>
      </c>
    </row>
    <row r="173" spans="1:6">
      <c r="A173" s="20"/>
      <c r="F173" s="13">
        <f t="shared" si="2"/>
        <v>0</v>
      </c>
    </row>
    <row r="174" spans="1:6">
      <c r="A174" s="20"/>
      <c r="F174" s="13">
        <f t="shared" si="2"/>
        <v>0</v>
      </c>
    </row>
    <row r="175" spans="1:6">
      <c r="A175" s="20"/>
      <c r="F175" s="13">
        <f t="shared" si="2"/>
        <v>0</v>
      </c>
    </row>
    <row r="176" spans="1:6">
      <c r="A176" s="20"/>
      <c r="F176" s="13">
        <f t="shared" si="2"/>
        <v>0</v>
      </c>
    </row>
    <row r="177" spans="1:6">
      <c r="A177" s="20"/>
      <c r="F177" s="13">
        <f t="shared" si="2"/>
        <v>0</v>
      </c>
    </row>
    <row r="178" spans="1:6">
      <c r="A178" s="20"/>
      <c r="F178" s="13">
        <f t="shared" si="2"/>
        <v>0</v>
      </c>
    </row>
    <row r="179" spans="1:6">
      <c r="A179" s="20"/>
      <c r="F179" s="13">
        <f t="shared" si="2"/>
        <v>0</v>
      </c>
    </row>
    <row r="180" spans="1:6">
      <c r="A180" s="20"/>
      <c r="F180" s="13">
        <f t="shared" si="2"/>
        <v>0</v>
      </c>
    </row>
    <row r="181" spans="1:6">
      <c r="A181" s="20"/>
      <c r="F181" s="13">
        <f t="shared" si="2"/>
        <v>0</v>
      </c>
    </row>
    <row r="182" spans="1:6">
      <c r="A182" s="20"/>
      <c r="F182" s="13">
        <f t="shared" si="2"/>
        <v>0</v>
      </c>
    </row>
    <row r="183" spans="1:6">
      <c r="A183" s="20"/>
      <c r="F183" s="13">
        <f t="shared" si="2"/>
        <v>0</v>
      </c>
    </row>
    <row r="184" spans="1:6">
      <c r="A184" s="20"/>
      <c r="F184" s="13">
        <f t="shared" si="2"/>
        <v>0</v>
      </c>
    </row>
    <row r="185" spans="1:6">
      <c r="A185" s="20"/>
      <c r="F185" s="13">
        <f t="shared" si="2"/>
        <v>0</v>
      </c>
    </row>
    <row r="186" spans="1:6">
      <c r="A186" s="20"/>
      <c r="F186" s="13">
        <f t="shared" si="2"/>
        <v>0</v>
      </c>
    </row>
    <row r="187" spans="1:6">
      <c r="A187" s="20"/>
      <c r="F187" s="13">
        <f t="shared" si="2"/>
        <v>0</v>
      </c>
    </row>
    <row r="188" spans="1:6">
      <c r="A188" s="20"/>
      <c r="F188" s="13">
        <f t="shared" si="2"/>
        <v>0</v>
      </c>
    </row>
    <row r="189" spans="1:6">
      <c r="A189" s="20"/>
      <c r="F189" s="13">
        <f t="shared" si="2"/>
        <v>0</v>
      </c>
    </row>
    <row r="190" spans="1:6">
      <c r="A190" s="20"/>
      <c r="F190" s="13">
        <f t="shared" si="2"/>
        <v>0</v>
      </c>
    </row>
    <row r="191" spans="1:6">
      <c r="A191" s="20"/>
      <c r="F191" s="13">
        <f t="shared" si="2"/>
        <v>0</v>
      </c>
    </row>
    <row r="192" spans="1:6">
      <c r="A192" s="20"/>
      <c r="F192" s="13">
        <f t="shared" si="2"/>
        <v>0</v>
      </c>
    </row>
    <row r="193" spans="1:6">
      <c r="A193" s="20"/>
      <c r="F193" s="13">
        <f t="shared" si="2"/>
        <v>0</v>
      </c>
    </row>
    <row r="194" spans="1:6">
      <c r="A194" s="20"/>
      <c r="F194" s="13">
        <f t="shared" si="2"/>
        <v>0</v>
      </c>
    </row>
    <row r="195" spans="1:6">
      <c r="A195" s="20"/>
      <c r="F195" s="13">
        <f t="shared" si="2"/>
        <v>0</v>
      </c>
    </row>
    <row r="196" spans="1:6">
      <c r="A196" s="20"/>
      <c r="F196" s="13">
        <f t="shared" si="2"/>
        <v>0</v>
      </c>
    </row>
    <row r="197" spans="1:6">
      <c r="A197" s="20"/>
      <c r="F197" s="13">
        <f t="shared" si="2"/>
        <v>0</v>
      </c>
    </row>
    <row r="198" spans="1:6">
      <c r="A198" s="20"/>
      <c r="F198" s="13">
        <f t="shared" si="2"/>
        <v>0</v>
      </c>
    </row>
    <row r="199" spans="1:6">
      <c r="A199" s="20"/>
      <c r="F199" s="13">
        <f t="shared" ref="F199:F262" si="3">VLOOKUP(E199,$M$3:$N$6,2,FALSE)</f>
        <v>0</v>
      </c>
    </row>
    <row r="200" spans="1:6">
      <c r="A200" s="20"/>
      <c r="F200" s="13">
        <f t="shared" si="3"/>
        <v>0</v>
      </c>
    </row>
    <row r="201" spans="1:6">
      <c r="A201" s="20"/>
      <c r="F201" s="13">
        <f t="shared" si="3"/>
        <v>0</v>
      </c>
    </row>
    <row r="202" spans="1:6">
      <c r="A202" s="20"/>
      <c r="F202" s="13">
        <f t="shared" si="3"/>
        <v>0</v>
      </c>
    </row>
    <row r="203" spans="1:6">
      <c r="A203" s="20"/>
      <c r="F203" s="13">
        <f t="shared" si="3"/>
        <v>0</v>
      </c>
    </row>
    <row r="204" spans="1:6">
      <c r="A204" s="20"/>
      <c r="F204" s="13">
        <f t="shared" si="3"/>
        <v>0</v>
      </c>
    </row>
    <row r="205" spans="1:6">
      <c r="A205" s="20"/>
      <c r="F205" s="13">
        <f t="shared" si="3"/>
        <v>0</v>
      </c>
    </row>
    <row r="206" spans="1:6">
      <c r="A206" s="20"/>
      <c r="F206" s="13">
        <f t="shared" si="3"/>
        <v>0</v>
      </c>
    </row>
    <row r="207" spans="1:6">
      <c r="A207" s="20"/>
      <c r="F207" s="13">
        <f t="shared" si="3"/>
        <v>0</v>
      </c>
    </row>
    <row r="208" spans="1:6">
      <c r="A208" s="20"/>
      <c r="F208" s="13">
        <f t="shared" si="3"/>
        <v>0</v>
      </c>
    </row>
    <row r="209" spans="1:6">
      <c r="A209" s="20"/>
      <c r="F209" s="13">
        <f t="shared" si="3"/>
        <v>0</v>
      </c>
    </row>
    <row r="210" spans="1:6">
      <c r="A210" s="20"/>
      <c r="F210" s="13">
        <f t="shared" si="3"/>
        <v>0</v>
      </c>
    </row>
    <row r="211" spans="1:6">
      <c r="A211" s="20"/>
      <c r="F211" s="13">
        <f t="shared" si="3"/>
        <v>0</v>
      </c>
    </row>
    <row r="212" spans="1:6">
      <c r="A212" s="20"/>
      <c r="F212" s="13">
        <f t="shared" si="3"/>
        <v>0</v>
      </c>
    </row>
    <row r="213" spans="1:6">
      <c r="A213" s="20"/>
      <c r="F213" s="13">
        <f t="shared" si="3"/>
        <v>0</v>
      </c>
    </row>
    <row r="214" spans="1:6">
      <c r="A214" s="20"/>
      <c r="F214" s="13">
        <f t="shared" si="3"/>
        <v>0</v>
      </c>
    </row>
    <row r="215" spans="1:6">
      <c r="A215" s="20"/>
      <c r="F215" s="13">
        <f t="shared" si="3"/>
        <v>0</v>
      </c>
    </row>
    <row r="216" spans="1:6">
      <c r="A216" s="20"/>
      <c r="F216" s="13">
        <f t="shared" si="3"/>
        <v>0</v>
      </c>
    </row>
    <row r="217" spans="1:6">
      <c r="A217" s="20"/>
      <c r="F217" s="13">
        <f t="shared" si="3"/>
        <v>0</v>
      </c>
    </row>
    <row r="218" spans="1:6">
      <c r="A218" s="20"/>
      <c r="F218" s="13">
        <f t="shared" si="3"/>
        <v>0</v>
      </c>
    </row>
    <row r="219" spans="1:6">
      <c r="A219" s="20"/>
      <c r="F219" s="13">
        <f t="shared" si="3"/>
        <v>0</v>
      </c>
    </row>
    <row r="220" spans="1:6">
      <c r="A220" s="20"/>
      <c r="F220" s="13">
        <f t="shared" si="3"/>
        <v>0</v>
      </c>
    </row>
    <row r="221" spans="1:6">
      <c r="A221" s="20"/>
      <c r="F221" s="13">
        <f t="shared" si="3"/>
        <v>0</v>
      </c>
    </row>
    <row r="222" spans="1:6">
      <c r="A222" s="20"/>
      <c r="F222" s="13">
        <f t="shared" si="3"/>
        <v>0</v>
      </c>
    </row>
    <row r="223" spans="1:6">
      <c r="A223" s="20"/>
      <c r="F223" s="13">
        <f t="shared" si="3"/>
        <v>0</v>
      </c>
    </row>
    <row r="224" spans="1:6">
      <c r="A224" s="20"/>
      <c r="F224" s="13">
        <f t="shared" si="3"/>
        <v>0</v>
      </c>
    </row>
    <row r="225" spans="1:6">
      <c r="A225" s="20"/>
      <c r="F225" s="13">
        <f t="shared" si="3"/>
        <v>0</v>
      </c>
    </row>
    <row r="226" spans="1:6">
      <c r="A226" s="20"/>
      <c r="F226" s="13">
        <f t="shared" si="3"/>
        <v>0</v>
      </c>
    </row>
    <row r="227" spans="1:6">
      <c r="A227" s="20"/>
      <c r="F227" s="13">
        <f t="shared" si="3"/>
        <v>0</v>
      </c>
    </row>
    <row r="228" spans="1:6">
      <c r="A228" s="20"/>
      <c r="F228" s="13">
        <f t="shared" si="3"/>
        <v>0</v>
      </c>
    </row>
    <row r="229" spans="1:6">
      <c r="A229" s="20"/>
      <c r="F229" s="13">
        <f t="shared" si="3"/>
        <v>0</v>
      </c>
    </row>
    <row r="230" spans="1:6">
      <c r="A230" s="20"/>
      <c r="F230" s="13">
        <f t="shared" si="3"/>
        <v>0</v>
      </c>
    </row>
    <row r="231" spans="1:6">
      <c r="A231" s="20"/>
      <c r="F231" s="13">
        <f t="shared" si="3"/>
        <v>0</v>
      </c>
    </row>
    <row r="232" spans="1:6">
      <c r="A232" s="20"/>
      <c r="F232" s="13">
        <f t="shared" si="3"/>
        <v>0</v>
      </c>
    </row>
    <row r="233" spans="1:6">
      <c r="A233" s="20"/>
      <c r="F233" s="13">
        <f t="shared" si="3"/>
        <v>0</v>
      </c>
    </row>
    <row r="234" spans="1:6">
      <c r="A234" s="20"/>
      <c r="F234" s="13">
        <f t="shared" si="3"/>
        <v>0</v>
      </c>
    </row>
    <row r="235" spans="1:6">
      <c r="A235" s="20"/>
      <c r="F235" s="13">
        <f t="shared" si="3"/>
        <v>0</v>
      </c>
    </row>
    <row r="236" spans="1:6">
      <c r="A236" s="20"/>
      <c r="F236" s="13">
        <f t="shared" si="3"/>
        <v>0</v>
      </c>
    </row>
    <row r="237" spans="1:6">
      <c r="A237" s="20"/>
      <c r="F237" s="13">
        <f t="shared" si="3"/>
        <v>0</v>
      </c>
    </row>
    <row r="238" spans="1:6">
      <c r="A238" s="20"/>
      <c r="F238" s="13">
        <f t="shared" si="3"/>
        <v>0</v>
      </c>
    </row>
    <row r="239" spans="1:6">
      <c r="A239" s="20"/>
      <c r="F239" s="13">
        <f t="shared" si="3"/>
        <v>0</v>
      </c>
    </row>
    <row r="240" spans="1:6">
      <c r="A240" s="20"/>
      <c r="F240" s="13">
        <f t="shared" si="3"/>
        <v>0</v>
      </c>
    </row>
    <row r="241" spans="1:6">
      <c r="A241" s="20"/>
      <c r="F241" s="13">
        <f t="shared" si="3"/>
        <v>0</v>
      </c>
    </row>
    <row r="242" spans="1:6">
      <c r="A242" s="20"/>
      <c r="F242" s="13">
        <f t="shared" si="3"/>
        <v>0</v>
      </c>
    </row>
    <row r="243" spans="1:6">
      <c r="A243" s="20"/>
      <c r="F243" s="13">
        <f t="shared" si="3"/>
        <v>0</v>
      </c>
    </row>
    <row r="244" spans="1:6">
      <c r="A244" s="20"/>
      <c r="F244" s="13">
        <f t="shared" si="3"/>
        <v>0</v>
      </c>
    </row>
    <row r="245" spans="1:6">
      <c r="A245" s="20"/>
      <c r="F245" s="13">
        <f t="shared" si="3"/>
        <v>0</v>
      </c>
    </row>
    <row r="246" spans="1:6">
      <c r="A246" s="20"/>
      <c r="F246" s="13">
        <f t="shared" si="3"/>
        <v>0</v>
      </c>
    </row>
    <row r="247" spans="1:6">
      <c r="A247" s="20"/>
      <c r="F247" s="13">
        <f t="shared" si="3"/>
        <v>0</v>
      </c>
    </row>
    <row r="248" spans="1:6">
      <c r="A248" s="20"/>
      <c r="F248" s="13">
        <f t="shared" si="3"/>
        <v>0</v>
      </c>
    </row>
    <row r="249" spans="1:6">
      <c r="A249" s="20"/>
      <c r="F249" s="13">
        <f t="shared" si="3"/>
        <v>0</v>
      </c>
    </row>
    <row r="250" spans="1:6">
      <c r="A250" s="20"/>
      <c r="F250" s="13">
        <f t="shared" si="3"/>
        <v>0</v>
      </c>
    </row>
    <row r="251" spans="1:6">
      <c r="A251" s="20"/>
      <c r="F251" s="13">
        <f t="shared" si="3"/>
        <v>0</v>
      </c>
    </row>
    <row r="252" spans="1:6">
      <c r="A252" s="20"/>
      <c r="F252" s="13">
        <f t="shared" si="3"/>
        <v>0</v>
      </c>
    </row>
    <row r="253" spans="1:6">
      <c r="A253" s="20"/>
      <c r="F253" s="13">
        <f t="shared" si="3"/>
        <v>0</v>
      </c>
    </row>
    <row r="254" spans="1:6">
      <c r="A254" s="20"/>
      <c r="F254" s="13">
        <f t="shared" si="3"/>
        <v>0</v>
      </c>
    </row>
    <row r="255" spans="1:6">
      <c r="A255" s="20"/>
      <c r="F255" s="13">
        <f t="shared" si="3"/>
        <v>0</v>
      </c>
    </row>
    <row r="256" spans="1:6">
      <c r="A256" s="20"/>
      <c r="F256" s="13">
        <f t="shared" si="3"/>
        <v>0</v>
      </c>
    </row>
    <row r="257" spans="1:6">
      <c r="A257" s="20"/>
      <c r="F257" s="13">
        <f t="shared" si="3"/>
        <v>0</v>
      </c>
    </row>
    <row r="258" spans="1:6">
      <c r="A258" s="20"/>
      <c r="F258" s="13">
        <f t="shared" si="3"/>
        <v>0</v>
      </c>
    </row>
    <row r="259" spans="1:6">
      <c r="A259" s="20"/>
      <c r="F259" s="13">
        <f t="shared" si="3"/>
        <v>0</v>
      </c>
    </row>
    <row r="260" spans="1:6">
      <c r="A260" s="20"/>
      <c r="F260" s="13">
        <f t="shared" si="3"/>
        <v>0</v>
      </c>
    </row>
    <row r="261" spans="1:6">
      <c r="A261" s="20"/>
      <c r="F261" s="13">
        <f t="shared" si="3"/>
        <v>0</v>
      </c>
    </row>
    <row r="262" spans="1:6">
      <c r="A262" s="20"/>
      <c r="F262" s="13">
        <f t="shared" si="3"/>
        <v>0</v>
      </c>
    </row>
    <row r="263" spans="1:6">
      <c r="A263" s="20"/>
      <c r="F263" s="13">
        <f t="shared" ref="F263:F326" si="4">VLOOKUP(E263,$M$3:$N$6,2,FALSE)</f>
        <v>0</v>
      </c>
    </row>
    <row r="264" spans="1:6">
      <c r="A264" s="20"/>
      <c r="F264" s="13">
        <f t="shared" si="4"/>
        <v>0</v>
      </c>
    </row>
    <row r="265" spans="1:6">
      <c r="A265" s="20"/>
      <c r="F265" s="13">
        <f t="shared" si="4"/>
        <v>0</v>
      </c>
    </row>
    <row r="266" spans="1:6">
      <c r="A266" s="20"/>
      <c r="F266" s="13">
        <f t="shared" si="4"/>
        <v>0</v>
      </c>
    </row>
    <row r="267" spans="1:6">
      <c r="A267" s="20"/>
      <c r="F267" s="13">
        <f t="shared" si="4"/>
        <v>0</v>
      </c>
    </row>
    <row r="268" spans="1:6">
      <c r="A268" s="20"/>
      <c r="F268" s="13">
        <f t="shared" si="4"/>
        <v>0</v>
      </c>
    </row>
    <row r="269" spans="1:6">
      <c r="A269" s="20"/>
      <c r="F269" s="13">
        <f t="shared" si="4"/>
        <v>0</v>
      </c>
    </row>
    <row r="270" spans="1:6">
      <c r="A270" s="20"/>
      <c r="F270" s="13">
        <f t="shared" si="4"/>
        <v>0</v>
      </c>
    </row>
    <row r="271" spans="1:6">
      <c r="A271" s="20"/>
      <c r="F271" s="13">
        <f t="shared" si="4"/>
        <v>0</v>
      </c>
    </row>
    <row r="272" spans="1:6">
      <c r="A272" s="20"/>
      <c r="F272" s="13">
        <f t="shared" si="4"/>
        <v>0</v>
      </c>
    </row>
    <row r="273" spans="1:6">
      <c r="A273" s="20"/>
      <c r="F273" s="13">
        <f t="shared" si="4"/>
        <v>0</v>
      </c>
    </row>
    <row r="274" spans="1:6">
      <c r="A274" s="20"/>
      <c r="F274" s="13">
        <f t="shared" si="4"/>
        <v>0</v>
      </c>
    </row>
    <row r="275" spans="1:6">
      <c r="A275" s="20"/>
      <c r="F275" s="13">
        <f t="shared" si="4"/>
        <v>0</v>
      </c>
    </row>
    <row r="276" spans="1:6">
      <c r="A276" s="20"/>
      <c r="F276" s="13">
        <f t="shared" si="4"/>
        <v>0</v>
      </c>
    </row>
    <row r="277" spans="1:6">
      <c r="A277" s="20"/>
      <c r="F277" s="13">
        <f t="shared" si="4"/>
        <v>0</v>
      </c>
    </row>
    <row r="278" spans="1:6">
      <c r="A278" s="20"/>
      <c r="F278" s="13">
        <f t="shared" si="4"/>
        <v>0</v>
      </c>
    </row>
    <row r="279" spans="1:6">
      <c r="A279" s="20"/>
      <c r="F279" s="13">
        <f t="shared" si="4"/>
        <v>0</v>
      </c>
    </row>
    <row r="280" spans="1:6">
      <c r="A280" s="20"/>
      <c r="F280" s="13">
        <f t="shared" si="4"/>
        <v>0</v>
      </c>
    </row>
    <row r="281" spans="1:6">
      <c r="A281" s="20"/>
      <c r="F281" s="13">
        <f t="shared" si="4"/>
        <v>0</v>
      </c>
    </row>
    <row r="282" spans="1:6">
      <c r="A282" s="20"/>
      <c r="F282" s="13">
        <f t="shared" si="4"/>
        <v>0</v>
      </c>
    </row>
    <row r="283" spans="1:6">
      <c r="A283" s="20"/>
      <c r="F283" s="13">
        <f t="shared" si="4"/>
        <v>0</v>
      </c>
    </row>
    <row r="284" spans="1:6">
      <c r="A284" s="20"/>
      <c r="F284" s="13">
        <f t="shared" si="4"/>
        <v>0</v>
      </c>
    </row>
    <row r="285" spans="1:6">
      <c r="A285" s="20"/>
      <c r="F285" s="13">
        <f t="shared" si="4"/>
        <v>0</v>
      </c>
    </row>
    <row r="286" spans="1:6">
      <c r="A286" s="20"/>
      <c r="F286" s="13">
        <f t="shared" si="4"/>
        <v>0</v>
      </c>
    </row>
    <row r="287" spans="1:6">
      <c r="A287" s="20"/>
      <c r="F287" s="13">
        <f t="shared" si="4"/>
        <v>0</v>
      </c>
    </row>
    <row r="288" spans="1:6">
      <c r="A288" s="20"/>
      <c r="F288" s="13">
        <f t="shared" si="4"/>
        <v>0</v>
      </c>
    </row>
    <row r="289" spans="1:6">
      <c r="A289" s="20"/>
      <c r="F289" s="13">
        <f t="shared" si="4"/>
        <v>0</v>
      </c>
    </row>
    <row r="290" spans="1:6">
      <c r="A290" s="20"/>
      <c r="F290" s="13">
        <f t="shared" si="4"/>
        <v>0</v>
      </c>
    </row>
    <row r="291" spans="1:6">
      <c r="A291" s="20"/>
      <c r="F291" s="13">
        <f t="shared" si="4"/>
        <v>0</v>
      </c>
    </row>
    <row r="292" spans="1:6">
      <c r="A292" s="20"/>
      <c r="F292" s="13">
        <f t="shared" si="4"/>
        <v>0</v>
      </c>
    </row>
    <row r="293" spans="1:6">
      <c r="A293" s="20"/>
      <c r="F293" s="13">
        <f t="shared" si="4"/>
        <v>0</v>
      </c>
    </row>
    <row r="294" spans="1:6">
      <c r="A294" s="20"/>
      <c r="F294" s="13">
        <f t="shared" si="4"/>
        <v>0</v>
      </c>
    </row>
    <row r="295" spans="1:6">
      <c r="A295" s="20"/>
      <c r="F295" s="13">
        <f t="shared" si="4"/>
        <v>0</v>
      </c>
    </row>
    <row r="296" spans="1:6">
      <c r="A296" s="20"/>
      <c r="F296" s="13">
        <f t="shared" si="4"/>
        <v>0</v>
      </c>
    </row>
    <row r="297" spans="1:6">
      <c r="A297" s="20"/>
      <c r="F297" s="13">
        <f t="shared" si="4"/>
        <v>0</v>
      </c>
    </row>
    <row r="298" spans="1:6">
      <c r="A298" s="20"/>
      <c r="F298" s="13">
        <f t="shared" si="4"/>
        <v>0</v>
      </c>
    </row>
    <row r="299" spans="1:6">
      <c r="A299" s="20"/>
      <c r="F299" s="13">
        <f t="shared" si="4"/>
        <v>0</v>
      </c>
    </row>
    <row r="300" spans="1:6">
      <c r="A300" s="20"/>
      <c r="F300" s="13">
        <f t="shared" si="4"/>
        <v>0</v>
      </c>
    </row>
    <row r="301" spans="1:6">
      <c r="A301" s="20"/>
      <c r="F301" s="13">
        <f t="shared" si="4"/>
        <v>0</v>
      </c>
    </row>
    <row r="302" spans="1:6">
      <c r="A302" s="20"/>
      <c r="F302" s="13">
        <f t="shared" si="4"/>
        <v>0</v>
      </c>
    </row>
    <row r="303" spans="1:6">
      <c r="A303" s="20"/>
      <c r="F303" s="13">
        <f t="shared" si="4"/>
        <v>0</v>
      </c>
    </row>
    <row r="304" spans="1:6">
      <c r="A304" s="20"/>
      <c r="F304" s="13">
        <f t="shared" si="4"/>
        <v>0</v>
      </c>
    </row>
    <row r="305" spans="1:6">
      <c r="A305" s="20"/>
      <c r="F305" s="13">
        <f t="shared" si="4"/>
        <v>0</v>
      </c>
    </row>
    <row r="306" spans="1:6">
      <c r="A306" s="20"/>
      <c r="F306" s="13">
        <f t="shared" si="4"/>
        <v>0</v>
      </c>
    </row>
    <row r="307" spans="1:6">
      <c r="A307" s="20"/>
      <c r="F307" s="13">
        <f t="shared" si="4"/>
        <v>0</v>
      </c>
    </row>
    <row r="308" spans="1:6">
      <c r="A308" s="20"/>
      <c r="F308" s="13">
        <f t="shared" si="4"/>
        <v>0</v>
      </c>
    </row>
    <row r="309" spans="1:6">
      <c r="A309" s="20"/>
      <c r="F309" s="13">
        <f t="shared" si="4"/>
        <v>0</v>
      </c>
    </row>
    <row r="310" spans="1:6">
      <c r="A310" s="20"/>
      <c r="F310" s="13">
        <f t="shared" si="4"/>
        <v>0</v>
      </c>
    </row>
    <row r="311" spans="1:6">
      <c r="A311" s="20"/>
      <c r="F311" s="13">
        <f t="shared" si="4"/>
        <v>0</v>
      </c>
    </row>
    <row r="312" spans="1:6">
      <c r="A312" s="20"/>
      <c r="F312" s="13">
        <f t="shared" si="4"/>
        <v>0</v>
      </c>
    </row>
    <row r="313" spans="1:6">
      <c r="A313" s="20"/>
      <c r="F313" s="13">
        <f t="shared" si="4"/>
        <v>0</v>
      </c>
    </row>
    <row r="314" spans="1:6">
      <c r="A314" s="20"/>
      <c r="F314" s="13">
        <f t="shared" si="4"/>
        <v>0</v>
      </c>
    </row>
    <row r="315" spans="1:6">
      <c r="A315" s="20"/>
      <c r="F315" s="13">
        <f t="shared" si="4"/>
        <v>0</v>
      </c>
    </row>
    <row r="316" spans="1:6">
      <c r="A316" s="20"/>
      <c r="F316" s="13">
        <f t="shared" si="4"/>
        <v>0</v>
      </c>
    </row>
    <row r="317" spans="1:6">
      <c r="A317" s="20"/>
      <c r="F317" s="13">
        <f t="shared" si="4"/>
        <v>0</v>
      </c>
    </row>
    <row r="318" spans="1:6">
      <c r="A318" s="20"/>
      <c r="F318" s="13">
        <f t="shared" si="4"/>
        <v>0</v>
      </c>
    </row>
    <row r="319" spans="1:6">
      <c r="A319" s="20"/>
      <c r="F319" s="13">
        <f t="shared" si="4"/>
        <v>0</v>
      </c>
    </row>
    <row r="320" spans="1:6">
      <c r="A320" s="20"/>
      <c r="F320" s="13">
        <f t="shared" si="4"/>
        <v>0</v>
      </c>
    </row>
    <row r="321" spans="1:6">
      <c r="A321" s="20"/>
      <c r="F321" s="13">
        <f t="shared" si="4"/>
        <v>0</v>
      </c>
    </row>
    <row r="322" spans="1:6">
      <c r="A322" s="20"/>
      <c r="F322" s="13">
        <f t="shared" si="4"/>
        <v>0</v>
      </c>
    </row>
    <row r="323" spans="1:6">
      <c r="A323" s="20"/>
      <c r="F323" s="13">
        <f t="shared" si="4"/>
        <v>0</v>
      </c>
    </row>
    <row r="324" spans="1:6">
      <c r="A324" s="20"/>
      <c r="F324" s="13">
        <f t="shared" si="4"/>
        <v>0</v>
      </c>
    </row>
    <row r="325" spans="1:6">
      <c r="A325" s="20"/>
      <c r="F325" s="13">
        <f t="shared" si="4"/>
        <v>0</v>
      </c>
    </row>
    <row r="326" spans="1:6">
      <c r="A326" s="20"/>
      <c r="F326" s="13">
        <f t="shared" si="4"/>
        <v>0</v>
      </c>
    </row>
    <row r="327" spans="1:6">
      <c r="A327" s="20"/>
      <c r="F327" s="13">
        <f t="shared" ref="F327:F390" si="5">VLOOKUP(E327,$M$3:$N$6,2,FALSE)</f>
        <v>0</v>
      </c>
    </row>
    <row r="328" spans="1:6">
      <c r="A328" s="20"/>
      <c r="F328" s="13">
        <f t="shared" si="5"/>
        <v>0</v>
      </c>
    </row>
    <row r="329" spans="1:6">
      <c r="A329" s="20"/>
      <c r="F329" s="13">
        <f t="shared" si="5"/>
        <v>0</v>
      </c>
    </row>
    <row r="330" spans="1:6">
      <c r="A330" s="20"/>
      <c r="F330" s="13">
        <f t="shared" si="5"/>
        <v>0</v>
      </c>
    </row>
    <row r="331" spans="1:6">
      <c r="A331" s="20"/>
      <c r="F331" s="13">
        <f t="shared" si="5"/>
        <v>0</v>
      </c>
    </row>
    <row r="332" spans="1:6">
      <c r="A332" s="20"/>
      <c r="F332" s="13">
        <f t="shared" si="5"/>
        <v>0</v>
      </c>
    </row>
    <row r="333" spans="1:6">
      <c r="A333" s="20"/>
      <c r="F333" s="13">
        <f t="shared" si="5"/>
        <v>0</v>
      </c>
    </row>
    <row r="334" spans="1:6">
      <c r="A334" s="20"/>
      <c r="F334" s="13">
        <f t="shared" si="5"/>
        <v>0</v>
      </c>
    </row>
    <row r="335" spans="1:6">
      <c r="A335" s="20"/>
      <c r="F335" s="13">
        <f t="shared" si="5"/>
        <v>0</v>
      </c>
    </row>
    <row r="336" spans="1:6">
      <c r="A336" s="20"/>
      <c r="F336" s="13">
        <f t="shared" si="5"/>
        <v>0</v>
      </c>
    </row>
    <row r="337" spans="1:6">
      <c r="A337" s="20"/>
      <c r="F337" s="13">
        <f t="shared" si="5"/>
        <v>0</v>
      </c>
    </row>
    <row r="338" spans="1:6">
      <c r="A338" s="20"/>
      <c r="F338" s="13">
        <f t="shared" si="5"/>
        <v>0</v>
      </c>
    </row>
    <row r="339" spans="1:6">
      <c r="A339" s="20"/>
      <c r="F339" s="13">
        <f t="shared" si="5"/>
        <v>0</v>
      </c>
    </row>
    <row r="340" spans="1:6">
      <c r="A340" s="20"/>
      <c r="F340" s="13">
        <f t="shared" si="5"/>
        <v>0</v>
      </c>
    </row>
    <row r="341" spans="1:6">
      <c r="A341" s="20"/>
      <c r="F341" s="13">
        <f t="shared" si="5"/>
        <v>0</v>
      </c>
    </row>
    <row r="342" spans="1:6">
      <c r="A342" s="20"/>
      <c r="F342" s="13">
        <f t="shared" si="5"/>
        <v>0</v>
      </c>
    </row>
    <row r="343" spans="1:6">
      <c r="A343" s="20"/>
      <c r="F343" s="13">
        <f t="shared" si="5"/>
        <v>0</v>
      </c>
    </row>
    <row r="344" spans="1:6">
      <c r="A344" s="20"/>
      <c r="F344" s="13">
        <f t="shared" si="5"/>
        <v>0</v>
      </c>
    </row>
    <row r="345" spans="1:6">
      <c r="A345" s="20"/>
      <c r="F345" s="13">
        <f t="shared" si="5"/>
        <v>0</v>
      </c>
    </row>
    <row r="346" spans="1:6">
      <c r="A346" s="20"/>
      <c r="F346" s="13">
        <f t="shared" si="5"/>
        <v>0</v>
      </c>
    </row>
    <row r="347" spans="1:6">
      <c r="A347" s="20"/>
      <c r="F347" s="13">
        <f t="shared" si="5"/>
        <v>0</v>
      </c>
    </row>
    <row r="348" spans="1:6">
      <c r="A348" s="20"/>
      <c r="F348" s="13">
        <f t="shared" si="5"/>
        <v>0</v>
      </c>
    </row>
    <row r="349" spans="1:6">
      <c r="A349" s="20"/>
      <c r="F349" s="13">
        <f t="shared" si="5"/>
        <v>0</v>
      </c>
    </row>
    <row r="350" spans="1:6">
      <c r="A350" s="20"/>
      <c r="F350" s="13">
        <f t="shared" si="5"/>
        <v>0</v>
      </c>
    </row>
    <row r="351" spans="1:6">
      <c r="A351" s="20"/>
      <c r="F351" s="13">
        <f t="shared" si="5"/>
        <v>0</v>
      </c>
    </row>
    <row r="352" spans="1:6">
      <c r="A352" s="20"/>
      <c r="F352" s="13">
        <f t="shared" si="5"/>
        <v>0</v>
      </c>
    </row>
    <row r="353" spans="1:6">
      <c r="A353" s="20"/>
      <c r="F353" s="13">
        <f t="shared" si="5"/>
        <v>0</v>
      </c>
    </row>
    <row r="354" spans="1:6">
      <c r="A354" s="20"/>
      <c r="F354" s="13">
        <f t="shared" si="5"/>
        <v>0</v>
      </c>
    </row>
    <row r="355" spans="1:6">
      <c r="A355" s="20"/>
      <c r="F355" s="13">
        <f t="shared" si="5"/>
        <v>0</v>
      </c>
    </row>
    <row r="356" spans="1:6">
      <c r="A356" s="20"/>
      <c r="F356" s="13">
        <f t="shared" si="5"/>
        <v>0</v>
      </c>
    </row>
    <row r="357" spans="1:6">
      <c r="A357" s="20"/>
      <c r="F357" s="13">
        <f t="shared" si="5"/>
        <v>0</v>
      </c>
    </row>
    <row r="358" spans="1:6">
      <c r="A358" s="20"/>
      <c r="F358" s="13">
        <f t="shared" si="5"/>
        <v>0</v>
      </c>
    </row>
    <row r="359" spans="1:6">
      <c r="A359" s="20"/>
      <c r="F359" s="13">
        <f t="shared" si="5"/>
        <v>0</v>
      </c>
    </row>
    <row r="360" spans="1:6">
      <c r="A360" s="20"/>
      <c r="F360" s="13">
        <f t="shared" si="5"/>
        <v>0</v>
      </c>
    </row>
    <row r="361" spans="1:6">
      <c r="A361" s="20"/>
      <c r="F361" s="13">
        <f t="shared" si="5"/>
        <v>0</v>
      </c>
    </row>
    <row r="362" spans="1:6">
      <c r="A362" s="20"/>
      <c r="F362" s="13">
        <f t="shared" si="5"/>
        <v>0</v>
      </c>
    </row>
    <row r="363" spans="1:6">
      <c r="A363" s="20"/>
      <c r="F363" s="13">
        <f t="shared" si="5"/>
        <v>0</v>
      </c>
    </row>
    <row r="364" spans="1:6">
      <c r="A364" s="20"/>
      <c r="F364" s="13">
        <f t="shared" si="5"/>
        <v>0</v>
      </c>
    </row>
    <row r="365" spans="1:6">
      <c r="A365" s="20"/>
      <c r="F365" s="13">
        <f t="shared" si="5"/>
        <v>0</v>
      </c>
    </row>
    <row r="366" spans="1:6">
      <c r="A366" s="20"/>
      <c r="F366" s="13">
        <f t="shared" si="5"/>
        <v>0</v>
      </c>
    </row>
    <row r="367" spans="1:6">
      <c r="A367" s="20"/>
      <c r="F367" s="13">
        <f t="shared" si="5"/>
        <v>0</v>
      </c>
    </row>
    <row r="368" spans="1:6">
      <c r="A368" s="20"/>
      <c r="F368" s="13">
        <f t="shared" si="5"/>
        <v>0</v>
      </c>
    </row>
    <row r="369" spans="1:6">
      <c r="A369" s="20"/>
      <c r="F369" s="13">
        <f t="shared" si="5"/>
        <v>0</v>
      </c>
    </row>
    <row r="370" spans="1:6">
      <c r="A370" s="20"/>
      <c r="F370" s="13">
        <f t="shared" si="5"/>
        <v>0</v>
      </c>
    </row>
    <row r="371" spans="1:6">
      <c r="A371" s="20"/>
      <c r="F371" s="13">
        <f t="shared" si="5"/>
        <v>0</v>
      </c>
    </row>
    <row r="372" spans="1:6">
      <c r="A372" s="20"/>
      <c r="F372" s="13">
        <f t="shared" si="5"/>
        <v>0</v>
      </c>
    </row>
    <row r="373" spans="1:6">
      <c r="A373" s="20"/>
      <c r="F373" s="13">
        <f t="shared" si="5"/>
        <v>0</v>
      </c>
    </row>
    <row r="374" spans="1:6">
      <c r="A374" s="20"/>
      <c r="F374" s="13">
        <f t="shared" si="5"/>
        <v>0</v>
      </c>
    </row>
    <row r="375" spans="1:6">
      <c r="A375" s="20"/>
      <c r="F375" s="13">
        <f t="shared" si="5"/>
        <v>0</v>
      </c>
    </row>
    <row r="376" spans="1:6">
      <c r="A376" s="20"/>
      <c r="F376" s="13">
        <f t="shared" si="5"/>
        <v>0</v>
      </c>
    </row>
    <row r="377" spans="1:6">
      <c r="A377" s="20"/>
      <c r="F377" s="13">
        <f t="shared" si="5"/>
        <v>0</v>
      </c>
    </row>
    <row r="378" spans="1:6">
      <c r="A378" s="20"/>
      <c r="F378" s="13">
        <f t="shared" si="5"/>
        <v>0</v>
      </c>
    </row>
    <row r="379" spans="1:6">
      <c r="A379" s="20"/>
      <c r="F379" s="13">
        <f t="shared" si="5"/>
        <v>0</v>
      </c>
    </row>
    <row r="380" spans="1:6">
      <c r="A380" s="20"/>
      <c r="F380" s="13">
        <f t="shared" si="5"/>
        <v>0</v>
      </c>
    </row>
    <row r="381" spans="1:6">
      <c r="A381" s="20"/>
      <c r="F381" s="13">
        <f t="shared" si="5"/>
        <v>0</v>
      </c>
    </row>
    <row r="382" spans="1:6">
      <c r="A382" s="20"/>
      <c r="F382" s="13">
        <f t="shared" si="5"/>
        <v>0</v>
      </c>
    </row>
    <row r="383" spans="1:6">
      <c r="A383" s="20"/>
      <c r="F383" s="13">
        <f t="shared" si="5"/>
        <v>0</v>
      </c>
    </row>
    <row r="384" spans="1:6">
      <c r="A384" s="20"/>
      <c r="F384" s="13">
        <f t="shared" si="5"/>
        <v>0</v>
      </c>
    </row>
    <row r="385" spans="1:6">
      <c r="A385" s="20"/>
      <c r="F385" s="13">
        <f t="shared" si="5"/>
        <v>0</v>
      </c>
    </row>
    <row r="386" spans="1:6">
      <c r="A386" s="20"/>
      <c r="F386" s="13">
        <f t="shared" si="5"/>
        <v>0</v>
      </c>
    </row>
    <row r="387" spans="1:6">
      <c r="A387" s="20"/>
      <c r="F387" s="13">
        <f t="shared" si="5"/>
        <v>0</v>
      </c>
    </row>
    <row r="388" spans="1:6">
      <c r="A388" s="20"/>
      <c r="F388" s="13">
        <f t="shared" si="5"/>
        <v>0</v>
      </c>
    </row>
    <row r="389" spans="1:6">
      <c r="A389" s="20"/>
      <c r="F389" s="13">
        <f t="shared" si="5"/>
        <v>0</v>
      </c>
    </row>
    <row r="390" spans="1:6">
      <c r="A390" s="20"/>
      <c r="F390" s="13">
        <f t="shared" si="5"/>
        <v>0</v>
      </c>
    </row>
    <row r="391" spans="1:6">
      <c r="A391" s="20"/>
      <c r="F391" s="13">
        <f t="shared" ref="F391:F454" si="6">VLOOKUP(E391,$M$3:$N$6,2,FALSE)</f>
        <v>0</v>
      </c>
    </row>
    <row r="392" spans="1:6">
      <c r="A392" s="20"/>
      <c r="F392" s="13">
        <f t="shared" si="6"/>
        <v>0</v>
      </c>
    </row>
    <row r="393" spans="1:6">
      <c r="A393" s="20"/>
      <c r="F393" s="13">
        <f t="shared" si="6"/>
        <v>0</v>
      </c>
    </row>
    <row r="394" spans="1:6">
      <c r="A394" s="20"/>
      <c r="F394" s="13">
        <f t="shared" si="6"/>
        <v>0</v>
      </c>
    </row>
    <row r="395" spans="1:6">
      <c r="A395" s="20"/>
      <c r="F395" s="13">
        <f t="shared" si="6"/>
        <v>0</v>
      </c>
    </row>
    <row r="396" spans="1:6">
      <c r="A396" s="20"/>
      <c r="F396" s="13">
        <f t="shared" si="6"/>
        <v>0</v>
      </c>
    </row>
    <row r="397" spans="1:6">
      <c r="A397" s="20"/>
      <c r="F397" s="13">
        <f t="shared" si="6"/>
        <v>0</v>
      </c>
    </row>
    <row r="398" spans="1:6">
      <c r="A398" s="20"/>
      <c r="F398" s="13">
        <f t="shared" si="6"/>
        <v>0</v>
      </c>
    </row>
    <row r="399" spans="1:6">
      <c r="A399" s="20"/>
      <c r="F399" s="13">
        <f t="shared" si="6"/>
        <v>0</v>
      </c>
    </row>
    <row r="400" spans="1:6">
      <c r="A400" s="20"/>
      <c r="F400" s="13">
        <f t="shared" si="6"/>
        <v>0</v>
      </c>
    </row>
    <row r="401" spans="1:6">
      <c r="A401" s="20"/>
      <c r="F401" s="13">
        <f t="shared" si="6"/>
        <v>0</v>
      </c>
    </row>
    <row r="402" spans="1:6">
      <c r="A402" s="20"/>
      <c r="F402" s="13">
        <f t="shared" si="6"/>
        <v>0</v>
      </c>
    </row>
    <row r="403" spans="1:6">
      <c r="A403" s="20"/>
      <c r="F403" s="13">
        <f t="shared" si="6"/>
        <v>0</v>
      </c>
    </row>
    <row r="404" spans="1:6">
      <c r="A404" s="20"/>
      <c r="F404" s="13">
        <f t="shared" si="6"/>
        <v>0</v>
      </c>
    </row>
    <row r="405" spans="1:6">
      <c r="A405" s="20"/>
      <c r="F405" s="13">
        <f t="shared" si="6"/>
        <v>0</v>
      </c>
    </row>
    <row r="406" spans="1:6">
      <c r="A406" s="20"/>
      <c r="F406" s="13">
        <f t="shared" si="6"/>
        <v>0</v>
      </c>
    </row>
    <row r="407" spans="1:6">
      <c r="A407" s="20"/>
      <c r="F407" s="13">
        <f t="shared" si="6"/>
        <v>0</v>
      </c>
    </row>
    <row r="408" spans="1:6">
      <c r="A408" s="20"/>
      <c r="F408" s="13">
        <f t="shared" si="6"/>
        <v>0</v>
      </c>
    </row>
    <row r="409" spans="1:6">
      <c r="A409" s="20"/>
      <c r="F409" s="13">
        <f t="shared" si="6"/>
        <v>0</v>
      </c>
    </row>
    <row r="410" spans="1:6">
      <c r="A410" s="20"/>
      <c r="F410" s="13">
        <f t="shared" si="6"/>
        <v>0</v>
      </c>
    </row>
    <row r="411" spans="1:6">
      <c r="A411" s="20"/>
      <c r="F411" s="13">
        <f t="shared" si="6"/>
        <v>0</v>
      </c>
    </row>
    <row r="412" spans="1:6">
      <c r="A412" s="20"/>
      <c r="F412" s="13">
        <f t="shared" si="6"/>
        <v>0</v>
      </c>
    </row>
    <row r="413" spans="1:6">
      <c r="A413" s="20"/>
      <c r="F413" s="13">
        <f t="shared" si="6"/>
        <v>0</v>
      </c>
    </row>
    <row r="414" spans="1:6">
      <c r="A414" s="20"/>
      <c r="F414" s="13">
        <f t="shared" si="6"/>
        <v>0</v>
      </c>
    </row>
    <row r="415" spans="1:6">
      <c r="A415" s="20"/>
      <c r="F415" s="13">
        <f t="shared" si="6"/>
        <v>0</v>
      </c>
    </row>
    <row r="416" spans="1:6">
      <c r="A416" s="20"/>
      <c r="F416" s="13">
        <f t="shared" si="6"/>
        <v>0</v>
      </c>
    </row>
    <row r="417" spans="1:6">
      <c r="A417" s="20"/>
      <c r="F417" s="13">
        <f t="shared" si="6"/>
        <v>0</v>
      </c>
    </row>
    <row r="418" spans="1:6">
      <c r="A418" s="20"/>
      <c r="F418" s="13">
        <f t="shared" si="6"/>
        <v>0</v>
      </c>
    </row>
    <row r="419" spans="1:6">
      <c r="A419" s="20"/>
      <c r="F419" s="13">
        <f t="shared" si="6"/>
        <v>0</v>
      </c>
    </row>
    <row r="420" spans="1:6">
      <c r="A420" s="20"/>
      <c r="F420" s="13">
        <f t="shared" si="6"/>
        <v>0</v>
      </c>
    </row>
    <row r="421" spans="1:6">
      <c r="A421" s="20"/>
      <c r="F421" s="13">
        <f t="shared" si="6"/>
        <v>0</v>
      </c>
    </row>
    <row r="422" spans="1:6">
      <c r="A422" s="20"/>
      <c r="F422" s="13">
        <f t="shared" si="6"/>
        <v>0</v>
      </c>
    </row>
    <row r="423" spans="1:6">
      <c r="A423" s="20"/>
      <c r="F423" s="13">
        <f t="shared" si="6"/>
        <v>0</v>
      </c>
    </row>
    <row r="424" spans="1:6">
      <c r="A424" s="20"/>
      <c r="F424" s="13">
        <f t="shared" si="6"/>
        <v>0</v>
      </c>
    </row>
    <row r="425" spans="1:6">
      <c r="A425" s="20"/>
      <c r="F425" s="13">
        <f t="shared" si="6"/>
        <v>0</v>
      </c>
    </row>
    <row r="426" spans="1:6">
      <c r="A426" s="20"/>
      <c r="F426" s="13">
        <f t="shared" si="6"/>
        <v>0</v>
      </c>
    </row>
    <row r="427" spans="1:6">
      <c r="A427" s="20"/>
      <c r="F427" s="13">
        <f t="shared" si="6"/>
        <v>0</v>
      </c>
    </row>
    <row r="428" spans="1:6">
      <c r="A428" s="20"/>
      <c r="F428" s="13">
        <f t="shared" si="6"/>
        <v>0</v>
      </c>
    </row>
    <row r="429" spans="1:6">
      <c r="A429" s="20"/>
      <c r="F429" s="13">
        <f t="shared" si="6"/>
        <v>0</v>
      </c>
    </row>
    <row r="430" spans="1:6">
      <c r="A430" s="20"/>
      <c r="F430" s="13">
        <f t="shared" si="6"/>
        <v>0</v>
      </c>
    </row>
    <row r="431" spans="1:6">
      <c r="A431" s="20"/>
      <c r="F431" s="13">
        <f t="shared" si="6"/>
        <v>0</v>
      </c>
    </row>
    <row r="432" spans="1:6">
      <c r="A432" s="20"/>
      <c r="F432" s="13">
        <f t="shared" si="6"/>
        <v>0</v>
      </c>
    </row>
    <row r="433" spans="1:6">
      <c r="A433" s="20"/>
      <c r="F433" s="13">
        <f t="shared" si="6"/>
        <v>0</v>
      </c>
    </row>
    <row r="434" spans="1:6">
      <c r="A434" s="20"/>
      <c r="F434" s="13">
        <f t="shared" si="6"/>
        <v>0</v>
      </c>
    </row>
    <row r="435" spans="1:6">
      <c r="A435" s="20"/>
      <c r="F435" s="13">
        <f t="shared" si="6"/>
        <v>0</v>
      </c>
    </row>
    <row r="436" spans="1:6">
      <c r="A436" s="20"/>
      <c r="F436" s="13">
        <f t="shared" si="6"/>
        <v>0</v>
      </c>
    </row>
    <row r="437" spans="1:6">
      <c r="A437" s="20"/>
      <c r="F437" s="13">
        <f t="shared" si="6"/>
        <v>0</v>
      </c>
    </row>
    <row r="438" spans="1:6">
      <c r="A438" s="20"/>
      <c r="F438" s="13">
        <f t="shared" si="6"/>
        <v>0</v>
      </c>
    </row>
    <row r="439" spans="1:6">
      <c r="A439" s="20"/>
      <c r="F439" s="13">
        <f t="shared" si="6"/>
        <v>0</v>
      </c>
    </row>
    <row r="440" spans="1:6">
      <c r="A440" s="20"/>
      <c r="F440" s="13">
        <f t="shared" si="6"/>
        <v>0</v>
      </c>
    </row>
    <row r="441" spans="1:6">
      <c r="A441" s="20"/>
      <c r="F441" s="13">
        <f t="shared" si="6"/>
        <v>0</v>
      </c>
    </row>
    <row r="442" spans="1:6">
      <c r="A442" s="20"/>
      <c r="F442" s="13">
        <f t="shared" si="6"/>
        <v>0</v>
      </c>
    </row>
    <row r="443" spans="1:6">
      <c r="A443" s="20"/>
      <c r="F443" s="13">
        <f t="shared" si="6"/>
        <v>0</v>
      </c>
    </row>
    <row r="444" spans="1:6">
      <c r="A444" s="20"/>
      <c r="F444" s="13">
        <f t="shared" si="6"/>
        <v>0</v>
      </c>
    </row>
    <row r="445" spans="1:6">
      <c r="A445" s="20"/>
      <c r="F445" s="13">
        <f t="shared" si="6"/>
        <v>0</v>
      </c>
    </row>
    <row r="446" spans="1:6">
      <c r="A446" s="20"/>
      <c r="F446" s="13">
        <f t="shared" si="6"/>
        <v>0</v>
      </c>
    </row>
    <row r="447" spans="1:6">
      <c r="A447" s="20"/>
      <c r="F447" s="13">
        <f t="shared" si="6"/>
        <v>0</v>
      </c>
    </row>
    <row r="448" spans="1:6">
      <c r="A448" s="20"/>
      <c r="F448" s="13">
        <f t="shared" si="6"/>
        <v>0</v>
      </c>
    </row>
    <row r="449" spans="1:6">
      <c r="A449" s="20"/>
      <c r="F449" s="13">
        <f t="shared" si="6"/>
        <v>0</v>
      </c>
    </row>
    <row r="450" spans="1:6">
      <c r="A450" s="20"/>
      <c r="F450" s="13">
        <f t="shared" si="6"/>
        <v>0</v>
      </c>
    </row>
    <row r="451" spans="1:6">
      <c r="A451" s="20"/>
      <c r="F451" s="13">
        <f t="shared" si="6"/>
        <v>0</v>
      </c>
    </row>
    <row r="452" spans="1:6">
      <c r="A452" s="20"/>
      <c r="F452" s="13">
        <f t="shared" si="6"/>
        <v>0</v>
      </c>
    </row>
    <row r="453" spans="1:6">
      <c r="A453" s="20"/>
      <c r="F453" s="13">
        <f t="shared" si="6"/>
        <v>0</v>
      </c>
    </row>
    <row r="454" spans="1:6">
      <c r="A454" s="20"/>
      <c r="F454" s="13">
        <f t="shared" si="6"/>
        <v>0</v>
      </c>
    </row>
    <row r="455" spans="1:6">
      <c r="A455" s="20"/>
      <c r="F455" s="13">
        <f t="shared" ref="F455:F518" si="7">VLOOKUP(E455,$M$3:$N$6,2,FALSE)</f>
        <v>0</v>
      </c>
    </row>
    <row r="456" spans="1:6">
      <c r="A456" s="20"/>
      <c r="F456" s="13">
        <f t="shared" si="7"/>
        <v>0</v>
      </c>
    </row>
    <row r="457" spans="1:6">
      <c r="A457" s="20"/>
      <c r="F457" s="13">
        <f t="shared" si="7"/>
        <v>0</v>
      </c>
    </row>
    <row r="458" spans="1:6">
      <c r="A458" s="20"/>
      <c r="F458" s="13">
        <f t="shared" si="7"/>
        <v>0</v>
      </c>
    </row>
    <row r="459" spans="1:6">
      <c r="A459" s="20"/>
      <c r="F459" s="13">
        <f t="shared" si="7"/>
        <v>0</v>
      </c>
    </row>
    <row r="460" spans="1:6">
      <c r="A460" s="20"/>
      <c r="F460" s="13">
        <f t="shared" si="7"/>
        <v>0</v>
      </c>
    </row>
    <row r="461" spans="1:6">
      <c r="A461" s="20"/>
      <c r="F461" s="13">
        <f t="shared" si="7"/>
        <v>0</v>
      </c>
    </row>
    <row r="462" spans="1:6">
      <c r="A462" s="20"/>
      <c r="F462" s="13">
        <f t="shared" si="7"/>
        <v>0</v>
      </c>
    </row>
    <row r="463" spans="1:6">
      <c r="A463" s="20"/>
      <c r="F463" s="13">
        <f t="shared" si="7"/>
        <v>0</v>
      </c>
    </row>
    <row r="464" spans="1:6">
      <c r="A464" s="20"/>
      <c r="F464" s="13">
        <f t="shared" si="7"/>
        <v>0</v>
      </c>
    </row>
    <row r="465" spans="1:6">
      <c r="A465" s="20"/>
      <c r="F465" s="13">
        <f t="shared" si="7"/>
        <v>0</v>
      </c>
    </row>
    <row r="466" spans="1:6">
      <c r="A466" s="20"/>
      <c r="F466" s="13">
        <f t="shared" si="7"/>
        <v>0</v>
      </c>
    </row>
    <row r="467" spans="1:6">
      <c r="A467" s="20"/>
      <c r="F467" s="13">
        <f t="shared" si="7"/>
        <v>0</v>
      </c>
    </row>
    <row r="468" spans="1:6">
      <c r="A468" s="20"/>
      <c r="F468" s="13">
        <f t="shared" si="7"/>
        <v>0</v>
      </c>
    </row>
    <row r="469" spans="1:6">
      <c r="A469" s="20"/>
      <c r="F469" s="13">
        <f t="shared" si="7"/>
        <v>0</v>
      </c>
    </row>
    <row r="470" spans="1:6">
      <c r="A470" s="20"/>
      <c r="F470" s="13">
        <f t="shared" si="7"/>
        <v>0</v>
      </c>
    </row>
    <row r="471" spans="1:6">
      <c r="A471" s="20"/>
      <c r="F471" s="13">
        <f t="shared" si="7"/>
        <v>0</v>
      </c>
    </row>
    <row r="472" spans="1:6">
      <c r="A472" s="20"/>
      <c r="F472" s="13">
        <f t="shared" si="7"/>
        <v>0</v>
      </c>
    </row>
    <row r="473" spans="1:6">
      <c r="A473" s="20"/>
      <c r="F473" s="13">
        <f t="shared" si="7"/>
        <v>0</v>
      </c>
    </row>
    <row r="474" spans="1:6">
      <c r="A474" s="20"/>
      <c r="F474" s="13">
        <f t="shared" si="7"/>
        <v>0</v>
      </c>
    </row>
    <row r="475" spans="1:6">
      <c r="A475" s="20"/>
      <c r="F475" s="13">
        <f t="shared" si="7"/>
        <v>0</v>
      </c>
    </row>
    <row r="476" spans="1:6">
      <c r="A476" s="20"/>
      <c r="F476" s="13">
        <f t="shared" si="7"/>
        <v>0</v>
      </c>
    </row>
    <row r="477" spans="1:6">
      <c r="A477" s="20"/>
      <c r="F477" s="13">
        <f t="shared" si="7"/>
        <v>0</v>
      </c>
    </row>
    <row r="478" spans="1:6">
      <c r="A478" s="20"/>
      <c r="F478" s="13">
        <f t="shared" si="7"/>
        <v>0</v>
      </c>
    </row>
    <row r="479" spans="1:6">
      <c r="A479" s="20"/>
      <c r="F479" s="13">
        <f t="shared" si="7"/>
        <v>0</v>
      </c>
    </row>
    <row r="480" spans="1:6">
      <c r="A480" s="20"/>
      <c r="F480" s="13">
        <f t="shared" si="7"/>
        <v>0</v>
      </c>
    </row>
    <row r="481" spans="1:6">
      <c r="A481" s="20"/>
      <c r="F481" s="13">
        <f t="shared" si="7"/>
        <v>0</v>
      </c>
    </row>
    <row r="482" spans="1:6">
      <c r="A482" s="20"/>
      <c r="F482" s="13">
        <f t="shared" si="7"/>
        <v>0</v>
      </c>
    </row>
    <row r="483" spans="1:6">
      <c r="A483" s="20"/>
      <c r="F483" s="13">
        <f t="shared" si="7"/>
        <v>0</v>
      </c>
    </row>
    <row r="484" spans="1:6">
      <c r="A484" s="20"/>
      <c r="F484" s="13">
        <f t="shared" si="7"/>
        <v>0</v>
      </c>
    </row>
    <row r="485" spans="1:6">
      <c r="A485" s="20"/>
      <c r="F485" s="13">
        <f t="shared" si="7"/>
        <v>0</v>
      </c>
    </row>
    <row r="486" spans="1:6">
      <c r="A486" s="20"/>
      <c r="F486" s="13">
        <f t="shared" si="7"/>
        <v>0</v>
      </c>
    </row>
    <row r="487" spans="1:6">
      <c r="A487" s="20"/>
      <c r="F487" s="13">
        <f t="shared" si="7"/>
        <v>0</v>
      </c>
    </row>
    <row r="488" spans="1:6">
      <c r="A488" s="20"/>
      <c r="F488" s="13">
        <f t="shared" si="7"/>
        <v>0</v>
      </c>
    </row>
    <row r="489" spans="1:6">
      <c r="A489" s="20"/>
      <c r="F489" s="13">
        <f t="shared" si="7"/>
        <v>0</v>
      </c>
    </row>
    <row r="490" spans="1:6">
      <c r="A490" s="20"/>
      <c r="F490" s="13">
        <f t="shared" si="7"/>
        <v>0</v>
      </c>
    </row>
    <row r="491" spans="1:6">
      <c r="A491" s="20"/>
      <c r="F491" s="13">
        <f t="shared" si="7"/>
        <v>0</v>
      </c>
    </row>
    <row r="492" spans="1:6">
      <c r="A492" s="20"/>
      <c r="F492" s="13">
        <f t="shared" si="7"/>
        <v>0</v>
      </c>
    </row>
    <row r="493" spans="1:6">
      <c r="A493" s="20"/>
      <c r="F493" s="13">
        <f t="shared" si="7"/>
        <v>0</v>
      </c>
    </row>
    <row r="494" spans="1:6">
      <c r="A494" s="20"/>
      <c r="F494" s="13">
        <f t="shared" si="7"/>
        <v>0</v>
      </c>
    </row>
    <row r="495" spans="1:6">
      <c r="A495" s="20"/>
      <c r="F495" s="13">
        <f t="shared" si="7"/>
        <v>0</v>
      </c>
    </row>
    <row r="496" spans="1:6">
      <c r="A496" s="20"/>
      <c r="F496" s="13">
        <f t="shared" si="7"/>
        <v>0</v>
      </c>
    </row>
    <row r="497" spans="6:6">
      <c r="F497" s="13">
        <f t="shared" si="7"/>
        <v>0</v>
      </c>
    </row>
    <row r="498" spans="6:6">
      <c r="F498" s="13">
        <f t="shared" si="7"/>
        <v>0</v>
      </c>
    </row>
    <row r="499" spans="6:6">
      <c r="F499" s="13">
        <f t="shared" si="7"/>
        <v>0</v>
      </c>
    </row>
    <row r="500" spans="6:6">
      <c r="F500" s="13">
        <f t="shared" si="7"/>
        <v>0</v>
      </c>
    </row>
    <row r="501" spans="6:6">
      <c r="F501" s="13">
        <f t="shared" si="7"/>
        <v>0</v>
      </c>
    </row>
    <row r="502" spans="6:6">
      <c r="F502" s="13">
        <f t="shared" si="7"/>
        <v>0</v>
      </c>
    </row>
    <row r="503" spans="6:6">
      <c r="F503" s="13">
        <f t="shared" si="7"/>
        <v>0</v>
      </c>
    </row>
    <row r="504" spans="6:6">
      <c r="F504" s="13">
        <f t="shared" si="7"/>
        <v>0</v>
      </c>
    </row>
    <row r="505" spans="6:6">
      <c r="F505" s="13">
        <f t="shared" si="7"/>
        <v>0</v>
      </c>
    </row>
    <row r="506" spans="6:6">
      <c r="F506" s="13">
        <f t="shared" si="7"/>
        <v>0</v>
      </c>
    </row>
    <row r="507" spans="6:6">
      <c r="F507" s="13">
        <f t="shared" si="7"/>
        <v>0</v>
      </c>
    </row>
    <row r="508" spans="6:6">
      <c r="F508" s="13">
        <f t="shared" si="7"/>
        <v>0</v>
      </c>
    </row>
    <row r="509" spans="6:6">
      <c r="F509" s="13">
        <f t="shared" si="7"/>
        <v>0</v>
      </c>
    </row>
    <row r="510" spans="6:6">
      <c r="F510" s="13">
        <f t="shared" si="7"/>
        <v>0</v>
      </c>
    </row>
    <row r="511" spans="6:6">
      <c r="F511" s="13">
        <f t="shared" si="7"/>
        <v>0</v>
      </c>
    </row>
    <row r="512" spans="6:6">
      <c r="F512" s="13">
        <f t="shared" si="7"/>
        <v>0</v>
      </c>
    </row>
    <row r="513" spans="6:6">
      <c r="F513" s="13">
        <f t="shared" si="7"/>
        <v>0</v>
      </c>
    </row>
    <row r="514" spans="6:6">
      <c r="F514" s="13">
        <f t="shared" si="7"/>
        <v>0</v>
      </c>
    </row>
    <row r="515" spans="6:6">
      <c r="F515" s="13">
        <f t="shared" si="7"/>
        <v>0</v>
      </c>
    </row>
    <row r="516" spans="6:6">
      <c r="F516" s="13">
        <f t="shared" si="7"/>
        <v>0</v>
      </c>
    </row>
    <row r="517" spans="6:6">
      <c r="F517" s="13">
        <f t="shared" si="7"/>
        <v>0</v>
      </c>
    </row>
    <row r="518" spans="6:6">
      <c r="F518" s="13">
        <f t="shared" si="7"/>
        <v>0</v>
      </c>
    </row>
    <row r="519" spans="6:6">
      <c r="F519" s="13">
        <f t="shared" ref="F519:F582" si="8">VLOOKUP(E519,$M$3:$N$6,2,FALSE)</f>
        <v>0</v>
      </c>
    </row>
    <row r="520" spans="6:6">
      <c r="F520" s="13">
        <f t="shared" si="8"/>
        <v>0</v>
      </c>
    </row>
    <row r="521" spans="6:6">
      <c r="F521" s="13">
        <f t="shared" si="8"/>
        <v>0</v>
      </c>
    </row>
    <row r="522" spans="6:6">
      <c r="F522" s="13">
        <f t="shared" si="8"/>
        <v>0</v>
      </c>
    </row>
    <row r="523" spans="6:6">
      <c r="F523" s="13">
        <f t="shared" si="8"/>
        <v>0</v>
      </c>
    </row>
    <row r="524" spans="6:6">
      <c r="F524" s="13">
        <f t="shared" si="8"/>
        <v>0</v>
      </c>
    </row>
    <row r="525" spans="6:6">
      <c r="F525" s="13">
        <f t="shared" si="8"/>
        <v>0</v>
      </c>
    </row>
    <row r="526" spans="6:6">
      <c r="F526" s="13">
        <f t="shared" si="8"/>
        <v>0</v>
      </c>
    </row>
    <row r="527" spans="6:6">
      <c r="F527" s="13">
        <f t="shared" si="8"/>
        <v>0</v>
      </c>
    </row>
    <row r="528" spans="6:6">
      <c r="F528" s="13">
        <f t="shared" si="8"/>
        <v>0</v>
      </c>
    </row>
    <row r="529" spans="6:6">
      <c r="F529" s="13">
        <f t="shared" si="8"/>
        <v>0</v>
      </c>
    </row>
    <row r="530" spans="6:6">
      <c r="F530" s="13">
        <f t="shared" si="8"/>
        <v>0</v>
      </c>
    </row>
    <row r="531" spans="6:6">
      <c r="F531" s="13">
        <f t="shared" si="8"/>
        <v>0</v>
      </c>
    </row>
    <row r="532" spans="6:6">
      <c r="F532" s="13">
        <f t="shared" si="8"/>
        <v>0</v>
      </c>
    </row>
    <row r="533" spans="6:6">
      <c r="F533" s="13">
        <f t="shared" si="8"/>
        <v>0</v>
      </c>
    </row>
    <row r="534" spans="6:6">
      <c r="F534" s="13">
        <f t="shared" si="8"/>
        <v>0</v>
      </c>
    </row>
    <row r="535" spans="6:6">
      <c r="F535" s="13">
        <f t="shared" si="8"/>
        <v>0</v>
      </c>
    </row>
    <row r="536" spans="6:6">
      <c r="F536" s="13">
        <f t="shared" si="8"/>
        <v>0</v>
      </c>
    </row>
    <row r="537" spans="6:6">
      <c r="F537" s="13">
        <f t="shared" si="8"/>
        <v>0</v>
      </c>
    </row>
    <row r="538" spans="6:6">
      <c r="F538" s="13">
        <f t="shared" si="8"/>
        <v>0</v>
      </c>
    </row>
    <row r="539" spans="6:6">
      <c r="F539" s="13">
        <f t="shared" si="8"/>
        <v>0</v>
      </c>
    </row>
    <row r="540" spans="6:6">
      <c r="F540" s="13">
        <f t="shared" si="8"/>
        <v>0</v>
      </c>
    </row>
    <row r="541" spans="6:6">
      <c r="F541" s="13">
        <f t="shared" si="8"/>
        <v>0</v>
      </c>
    </row>
    <row r="542" spans="6:6">
      <c r="F542" s="13">
        <f t="shared" si="8"/>
        <v>0</v>
      </c>
    </row>
    <row r="543" spans="6:6">
      <c r="F543" s="13">
        <f t="shared" si="8"/>
        <v>0</v>
      </c>
    </row>
    <row r="544" spans="6:6">
      <c r="F544" s="13">
        <f t="shared" si="8"/>
        <v>0</v>
      </c>
    </row>
    <row r="545" spans="6:6">
      <c r="F545" s="13">
        <f t="shared" si="8"/>
        <v>0</v>
      </c>
    </row>
    <row r="546" spans="6:6">
      <c r="F546" s="13">
        <f t="shared" si="8"/>
        <v>0</v>
      </c>
    </row>
    <row r="547" spans="6:6">
      <c r="F547" s="13">
        <f t="shared" si="8"/>
        <v>0</v>
      </c>
    </row>
    <row r="548" spans="6:6">
      <c r="F548" s="13">
        <f t="shared" si="8"/>
        <v>0</v>
      </c>
    </row>
    <row r="549" spans="6:6">
      <c r="F549" s="13">
        <f t="shared" si="8"/>
        <v>0</v>
      </c>
    </row>
    <row r="550" spans="6:6">
      <c r="F550" s="13">
        <f t="shared" si="8"/>
        <v>0</v>
      </c>
    </row>
    <row r="551" spans="6:6">
      <c r="F551" s="13">
        <f t="shared" si="8"/>
        <v>0</v>
      </c>
    </row>
    <row r="552" spans="6:6">
      <c r="F552" s="13">
        <f t="shared" si="8"/>
        <v>0</v>
      </c>
    </row>
    <row r="553" spans="6:6">
      <c r="F553" s="13">
        <f t="shared" si="8"/>
        <v>0</v>
      </c>
    </row>
    <row r="554" spans="6:6">
      <c r="F554" s="13">
        <f t="shared" si="8"/>
        <v>0</v>
      </c>
    </row>
    <row r="555" spans="6:6">
      <c r="F555" s="13">
        <f t="shared" si="8"/>
        <v>0</v>
      </c>
    </row>
    <row r="556" spans="6:6">
      <c r="F556" s="13">
        <f t="shared" si="8"/>
        <v>0</v>
      </c>
    </row>
    <row r="557" spans="6:6">
      <c r="F557" s="13">
        <f t="shared" si="8"/>
        <v>0</v>
      </c>
    </row>
    <row r="558" spans="6:6">
      <c r="F558" s="13">
        <f t="shared" si="8"/>
        <v>0</v>
      </c>
    </row>
    <row r="559" spans="6:6">
      <c r="F559" s="13">
        <f t="shared" si="8"/>
        <v>0</v>
      </c>
    </row>
    <row r="560" spans="6:6">
      <c r="F560" s="13">
        <f t="shared" si="8"/>
        <v>0</v>
      </c>
    </row>
    <row r="561" spans="6:6">
      <c r="F561" s="13">
        <f t="shared" si="8"/>
        <v>0</v>
      </c>
    </row>
    <row r="562" spans="6:6">
      <c r="F562" s="13">
        <f t="shared" si="8"/>
        <v>0</v>
      </c>
    </row>
    <row r="563" spans="6:6">
      <c r="F563" s="13">
        <f t="shared" si="8"/>
        <v>0</v>
      </c>
    </row>
    <row r="564" spans="6:6">
      <c r="F564" s="13">
        <f t="shared" si="8"/>
        <v>0</v>
      </c>
    </row>
    <row r="565" spans="6:6">
      <c r="F565" s="13">
        <f t="shared" si="8"/>
        <v>0</v>
      </c>
    </row>
    <row r="566" spans="6:6">
      <c r="F566" s="13">
        <f t="shared" si="8"/>
        <v>0</v>
      </c>
    </row>
    <row r="567" spans="6:6">
      <c r="F567" s="13">
        <f t="shared" si="8"/>
        <v>0</v>
      </c>
    </row>
    <row r="568" spans="6:6">
      <c r="F568" s="13">
        <f t="shared" si="8"/>
        <v>0</v>
      </c>
    </row>
    <row r="569" spans="6:6">
      <c r="F569" s="13">
        <f t="shared" si="8"/>
        <v>0</v>
      </c>
    </row>
    <row r="570" spans="6:6">
      <c r="F570" s="13">
        <f t="shared" si="8"/>
        <v>0</v>
      </c>
    </row>
    <row r="571" spans="6:6">
      <c r="F571" s="13">
        <f t="shared" si="8"/>
        <v>0</v>
      </c>
    </row>
    <row r="572" spans="6:6">
      <c r="F572" s="13">
        <f t="shared" si="8"/>
        <v>0</v>
      </c>
    </row>
    <row r="573" spans="6:6">
      <c r="F573" s="13">
        <f t="shared" si="8"/>
        <v>0</v>
      </c>
    </row>
    <row r="574" spans="6:6">
      <c r="F574" s="13">
        <f t="shared" si="8"/>
        <v>0</v>
      </c>
    </row>
    <row r="575" spans="6:6">
      <c r="F575" s="13">
        <f t="shared" si="8"/>
        <v>0</v>
      </c>
    </row>
    <row r="576" spans="6:6">
      <c r="F576" s="13">
        <f t="shared" si="8"/>
        <v>0</v>
      </c>
    </row>
    <row r="577" spans="6:6">
      <c r="F577" s="13">
        <f t="shared" si="8"/>
        <v>0</v>
      </c>
    </row>
    <row r="578" spans="6:6">
      <c r="F578" s="13">
        <f t="shared" si="8"/>
        <v>0</v>
      </c>
    </row>
    <row r="579" spans="6:6">
      <c r="F579" s="13">
        <f t="shared" si="8"/>
        <v>0</v>
      </c>
    </row>
    <row r="580" spans="6:6">
      <c r="F580" s="13">
        <f t="shared" si="8"/>
        <v>0</v>
      </c>
    </row>
    <row r="581" spans="6:6">
      <c r="F581" s="13">
        <f t="shared" si="8"/>
        <v>0</v>
      </c>
    </row>
    <row r="582" spans="6:6">
      <c r="F582" s="13">
        <f t="shared" si="8"/>
        <v>0</v>
      </c>
    </row>
    <row r="583" spans="6:6">
      <c r="F583" s="13">
        <f t="shared" ref="F583:F646" si="9">VLOOKUP(E583,$M$3:$N$6,2,FALSE)</f>
        <v>0</v>
      </c>
    </row>
    <row r="584" spans="6:6">
      <c r="F584" s="13">
        <f t="shared" si="9"/>
        <v>0</v>
      </c>
    </row>
    <row r="585" spans="6:6">
      <c r="F585" s="13">
        <f t="shared" si="9"/>
        <v>0</v>
      </c>
    </row>
    <row r="586" spans="6:6">
      <c r="F586" s="13">
        <f t="shared" si="9"/>
        <v>0</v>
      </c>
    </row>
    <row r="587" spans="6:6">
      <c r="F587" s="13">
        <f t="shared" si="9"/>
        <v>0</v>
      </c>
    </row>
    <row r="588" spans="6:6">
      <c r="F588" s="13">
        <f t="shared" si="9"/>
        <v>0</v>
      </c>
    </row>
    <row r="589" spans="6:6">
      <c r="F589" s="13">
        <f t="shared" si="9"/>
        <v>0</v>
      </c>
    </row>
    <row r="590" spans="6:6">
      <c r="F590" s="13">
        <f t="shared" si="9"/>
        <v>0</v>
      </c>
    </row>
    <row r="591" spans="6:6">
      <c r="F591" s="13">
        <f t="shared" si="9"/>
        <v>0</v>
      </c>
    </row>
    <row r="592" spans="6:6">
      <c r="F592" s="13">
        <f t="shared" si="9"/>
        <v>0</v>
      </c>
    </row>
    <row r="593" spans="6:6">
      <c r="F593" s="13">
        <f t="shared" si="9"/>
        <v>0</v>
      </c>
    </row>
    <row r="594" spans="6:6">
      <c r="F594" s="13">
        <f t="shared" si="9"/>
        <v>0</v>
      </c>
    </row>
    <row r="595" spans="6:6">
      <c r="F595" s="13">
        <f t="shared" si="9"/>
        <v>0</v>
      </c>
    </row>
    <row r="596" spans="6:6">
      <c r="F596" s="13">
        <f t="shared" si="9"/>
        <v>0</v>
      </c>
    </row>
    <row r="597" spans="6:6">
      <c r="F597" s="13">
        <f t="shared" si="9"/>
        <v>0</v>
      </c>
    </row>
    <row r="598" spans="6:6">
      <c r="F598" s="13">
        <f t="shared" si="9"/>
        <v>0</v>
      </c>
    </row>
    <row r="599" spans="6:6">
      <c r="F599" s="13">
        <f t="shared" si="9"/>
        <v>0</v>
      </c>
    </row>
    <row r="600" spans="6:6">
      <c r="F600" s="13">
        <f t="shared" si="9"/>
        <v>0</v>
      </c>
    </row>
    <row r="601" spans="6:6">
      <c r="F601" s="13">
        <f t="shared" si="9"/>
        <v>0</v>
      </c>
    </row>
    <row r="602" spans="6:6">
      <c r="F602" s="13">
        <f t="shared" si="9"/>
        <v>0</v>
      </c>
    </row>
    <row r="603" spans="6:6">
      <c r="F603" s="13">
        <f t="shared" si="9"/>
        <v>0</v>
      </c>
    </row>
    <row r="604" spans="6:6">
      <c r="F604" s="13">
        <f t="shared" si="9"/>
        <v>0</v>
      </c>
    </row>
    <row r="605" spans="6:6">
      <c r="F605" s="13">
        <f t="shared" si="9"/>
        <v>0</v>
      </c>
    </row>
    <row r="606" spans="6:6">
      <c r="F606" s="13">
        <f t="shared" si="9"/>
        <v>0</v>
      </c>
    </row>
    <row r="607" spans="6:6">
      <c r="F607" s="13">
        <f t="shared" si="9"/>
        <v>0</v>
      </c>
    </row>
    <row r="608" spans="6:6">
      <c r="F608" s="13">
        <f t="shared" si="9"/>
        <v>0</v>
      </c>
    </row>
    <row r="609" spans="6:6">
      <c r="F609" s="13">
        <f t="shared" si="9"/>
        <v>0</v>
      </c>
    </row>
    <row r="610" spans="6:6">
      <c r="F610" s="13">
        <f t="shared" si="9"/>
        <v>0</v>
      </c>
    </row>
    <row r="611" spans="6:6">
      <c r="F611" s="13">
        <f t="shared" si="9"/>
        <v>0</v>
      </c>
    </row>
    <row r="612" spans="6:6">
      <c r="F612" s="13">
        <f t="shared" si="9"/>
        <v>0</v>
      </c>
    </row>
    <row r="613" spans="6:6">
      <c r="F613" s="13">
        <f t="shared" si="9"/>
        <v>0</v>
      </c>
    </row>
    <row r="614" spans="6:6">
      <c r="F614" s="13">
        <f t="shared" si="9"/>
        <v>0</v>
      </c>
    </row>
    <row r="615" spans="6:6">
      <c r="F615" s="13">
        <f t="shared" si="9"/>
        <v>0</v>
      </c>
    </row>
    <row r="616" spans="6:6">
      <c r="F616" s="13">
        <f t="shared" si="9"/>
        <v>0</v>
      </c>
    </row>
    <row r="617" spans="6:6">
      <c r="F617" s="13">
        <f t="shared" si="9"/>
        <v>0</v>
      </c>
    </row>
    <row r="618" spans="6:6">
      <c r="F618" s="13">
        <f t="shared" si="9"/>
        <v>0</v>
      </c>
    </row>
    <row r="619" spans="6:6">
      <c r="F619" s="13">
        <f t="shared" si="9"/>
        <v>0</v>
      </c>
    </row>
    <row r="620" spans="6:6">
      <c r="F620" s="13">
        <f t="shared" si="9"/>
        <v>0</v>
      </c>
    </row>
    <row r="621" spans="6:6">
      <c r="F621" s="13">
        <f t="shared" si="9"/>
        <v>0</v>
      </c>
    </row>
    <row r="622" spans="6:6">
      <c r="F622" s="13">
        <f t="shared" si="9"/>
        <v>0</v>
      </c>
    </row>
    <row r="623" spans="6:6">
      <c r="F623" s="13">
        <f t="shared" si="9"/>
        <v>0</v>
      </c>
    </row>
    <row r="624" spans="6:6">
      <c r="F624" s="13">
        <f t="shared" si="9"/>
        <v>0</v>
      </c>
    </row>
    <row r="625" spans="6:6">
      <c r="F625" s="13">
        <f t="shared" si="9"/>
        <v>0</v>
      </c>
    </row>
    <row r="626" spans="6:6">
      <c r="F626" s="13">
        <f t="shared" si="9"/>
        <v>0</v>
      </c>
    </row>
    <row r="627" spans="6:6">
      <c r="F627" s="13">
        <f t="shared" si="9"/>
        <v>0</v>
      </c>
    </row>
    <row r="628" spans="6:6">
      <c r="F628" s="13">
        <f t="shared" si="9"/>
        <v>0</v>
      </c>
    </row>
    <row r="629" spans="6:6">
      <c r="F629" s="13">
        <f t="shared" si="9"/>
        <v>0</v>
      </c>
    </row>
    <row r="630" spans="6:6">
      <c r="F630" s="13">
        <f t="shared" si="9"/>
        <v>0</v>
      </c>
    </row>
    <row r="631" spans="6:6">
      <c r="F631" s="13">
        <f t="shared" si="9"/>
        <v>0</v>
      </c>
    </row>
    <row r="632" spans="6:6">
      <c r="F632" s="13">
        <f t="shared" si="9"/>
        <v>0</v>
      </c>
    </row>
    <row r="633" spans="6:6">
      <c r="F633" s="13">
        <f t="shared" si="9"/>
        <v>0</v>
      </c>
    </row>
    <row r="634" spans="6:6">
      <c r="F634" s="13">
        <f t="shared" si="9"/>
        <v>0</v>
      </c>
    </row>
    <row r="635" spans="6:6">
      <c r="F635" s="13">
        <f t="shared" si="9"/>
        <v>0</v>
      </c>
    </row>
    <row r="636" spans="6:6">
      <c r="F636" s="13">
        <f t="shared" si="9"/>
        <v>0</v>
      </c>
    </row>
    <row r="637" spans="6:6">
      <c r="F637" s="13">
        <f t="shared" si="9"/>
        <v>0</v>
      </c>
    </row>
    <row r="638" spans="6:6">
      <c r="F638" s="13">
        <f t="shared" si="9"/>
        <v>0</v>
      </c>
    </row>
    <row r="639" spans="6:6">
      <c r="F639" s="13">
        <f t="shared" si="9"/>
        <v>0</v>
      </c>
    </row>
    <row r="640" spans="6:6">
      <c r="F640" s="13">
        <f t="shared" si="9"/>
        <v>0</v>
      </c>
    </row>
    <row r="641" spans="6:6">
      <c r="F641" s="13">
        <f t="shared" si="9"/>
        <v>0</v>
      </c>
    </row>
    <row r="642" spans="6:6">
      <c r="F642" s="13">
        <f t="shared" si="9"/>
        <v>0</v>
      </c>
    </row>
    <row r="643" spans="6:6">
      <c r="F643" s="13">
        <f t="shared" si="9"/>
        <v>0</v>
      </c>
    </row>
    <row r="644" spans="6:6">
      <c r="F644" s="13">
        <f t="shared" si="9"/>
        <v>0</v>
      </c>
    </row>
    <row r="645" spans="6:6">
      <c r="F645" s="13">
        <f t="shared" si="9"/>
        <v>0</v>
      </c>
    </row>
    <row r="646" spans="6:6">
      <c r="F646" s="13">
        <f t="shared" si="9"/>
        <v>0</v>
      </c>
    </row>
    <row r="647" spans="6:6">
      <c r="F647" s="13">
        <f t="shared" ref="F647:F710" si="10">VLOOKUP(E647,$M$3:$N$6,2,FALSE)</f>
        <v>0</v>
      </c>
    </row>
    <row r="648" spans="6:6">
      <c r="F648" s="13">
        <f t="shared" si="10"/>
        <v>0</v>
      </c>
    </row>
    <row r="649" spans="6:6">
      <c r="F649" s="13">
        <f t="shared" si="10"/>
        <v>0</v>
      </c>
    </row>
    <row r="650" spans="6:6">
      <c r="F650" s="13">
        <f t="shared" si="10"/>
        <v>0</v>
      </c>
    </row>
    <row r="651" spans="6:6">
      <c r="F651" s="13">
        <f t="shared" si="10"/>
        <v>0</v>
      </c>
    </row>
    <row r="652" spans="6:6">
      <c r="F652" s="13">
        <f t="shared" si="10"/>
        <v>0</v>
      </c>
    </row>
    <row r="653" spans="6:6">
      <c r="F653" s="13">
        <f t="shared" si="10"/>
        <v>0</v>
      </c>
    </row>
    <row r="654" spans="6:6">
      <c r="F654" s="13">
        <f t="shared" si="10"/>
        <v>0</v>
      </c>
    </row>
    <row r="655" spans="6:6">
      <c r="F655" s="13">
        <f t="shared" si="10"/>
        <v>0</v>
      </c>
    </row>
    <row r="656" spans="6:6">
      <c r="F656" s="13">
        <f t="shared" si="10"/>
        <v>0</v>
      </c>
    </row>
    <row r="657" spans="6:6">
      <c r="F657" s="13">
        <f t="shared" si="10"/>
        <v>0</v>
      </c>
    </row>
    <row r="658" spans="6:6">
      <c r="F658" s="13">
        <f t="shared" si="10"/>
        <v>0</v>
      </c>
    </row>
    <row r="659" spans="6:6">
      <c r="F659" s="13">
        <f t="shared" si="10"/>
        <v>0</v>
      </c>
    </row>
    <row r="660" spans="6:6">
      <c r="F660" s="13">
        <f t="shared" si="10"/>
        <v>0</v>
      </c>
    </row>
    <row r="661" spans="6:6">
      <c r="F661" s="13">
        <f t="shared" si="10"/>
        <v>0</v>
      </c>
    </row>
    <row r="662" spans="6:6">
      <c r="F662" s="13">
        <f t="shared" si="10"/>
        <v>0</v>
      </c>
    </row>
    <row r="663" spans="6:6">
      <c r="F663" s="13">
        <f t="shared" si="10"/>
        <v>0</v>
      </c>
    </row>
    <row r="664" spans="6:6">
      <c r="F664" s="13">
        <f t="shared" si="10"/>
        <v>0</v>
      </c>
    </row>
    <row r="665" spans="6:6">
      <c r="F665" s="13">
        <f t="shared" si="10"/>
        <v>0</v>
      </c>
    </row>
    <row r="666" spans="6:6">
      <c r="F666" s="13">
        <f t="shared" si="10"/>
        <v>0</v>
      </c>
    </row>
    <row r="667" spans="6:6">
      <c r="F667" s="13">
        <f t="shared" si="10"/>
        <v>0</v>
      </c>
    </row>
    <row r="668" spans="6:6">
      <c r="F668" s="13">
        <f t="shared" si="10"/>
        <v>0</v>
      </c>
    </row>
    <row r="669" spans="6:6">
      <c r="F669" s="13">
        <f t="shared" si="10"/>
        <v>0</v>
      </c>
    </row>
    <row r="670" spans="6:6">
      <c r="F670" s="13">
        <f t="shared" si="10"/>
        <v>0</v>
      </c>
    </row>
    <row r="671" spans="6:6">
      <c r="F671" s="13">
        <f t="shared" si="10"/>
        <v>0</v>
      </c>
    </row>
    <row r="672" spans="6:6">
      <c r="F672" s="13">
        <f t="shared" si="10"/>
        <v>0</v>
      </c>
    </row>
    <row r="673" spans="6:6">
      <c r="F673" s="13">
        <f t="shared" si="10"/>
        <v>0</v>
      </c>
    </row>
    <row r="674" spans="6:6">
      <c r="F674" s="13">
        <f t="shared" si="10"/>
        <v>0</v>
      </c>
    </row>
    <row r="675" spans="6:6">
      <c r="F675" s="13">
        <f t="shared" si="10"/>
        <v>0</v>
      </c>
    </row>
    <row r="676" spans="6:6">
      <c r="F676" s="13">
        <f t="shared" si="10"/>
        <v>0</v>
      </c>
    </row>
    <row r="677" spans="6:6">
      <c r="F677" s="13">
        <f t="shared" si="10"/>
        <v>0</v>
      </c>
    </row>
    <row r="678" spans="6:6">
      <c r="F678" s="13">
        <f t="shared" si="10"/>
        <v>0</v>
      </c>
    </row>
    <row r="679" spans="6:6">
      <c r="F679" s="13">
        <f t="shared" si="10"/>
        <v>0</v>
      </c>
    </row>
    <row r="680" spans="6:6">
      <c r="F680" s="13">
        <f t="shared" si="10"/>
        <v>0</v>
      </c>
    </row>
    <row r="681" spans="6:6">
      <c r="F681" s="13">
        <f t="shared" si="10"/>
        <v>0</v>
      </c>
    </row>
    <row r="682" spans="6:6">
      <c r="F682" s="13">
        <f t="shared" si="10"/>
        <v>0</v>
      </c>
    </row>
    <row r="683" spans="6:6">
      <c r="F683" s="13">
        <f t="shared" si="10"/>
        <v>0</v>
      </c>
    </row>
    <row r="684" spans="6:6">
      <c r="F684" s="13">
        <f t="shared" si="10"/>
        <v>0</v>
      </c>
    </row>
    <row r="685" spans="6:6">
      <c r="F685" s="13">
        <f t="shared" si="10"/>
        <v>0</v>
      </c>
    </row>
    <row r="686" spans="6:6">
      <c r="F686" s="13">
        <f t="shared" si="10"/>
        <v>0</v>
      </c>
    </row>
    <row r="687" spans="6:6">
      <c r="F687" s="13">
        <f t="shared" si="10"/>
        <v>0</v>
      </c>
    </row>
    <row r="688" spans="6:6">
      <c r="F688" s="13">
        <f t="shared" si="10"/>
        <v>0</v>
      </c>
    </row>
    <row r="689" spans="6:6">
      <c r="F689" s="13">
        <f t="shared" si="10"/>
        <v>0</v>
      </c>
    </row>
    <row r="690" spans="6:6">
      <c r="F690" s="13">
        <f t="shared" si="10"/>
        <v>0</v>
      </c>
    </row>
    <row r="691" spans="6:6">
      <c r="F691" s="13">
        <f t="shared" si="10"/>
        <v>0</v>
      </c>
    </row>
    <row r="692" spans="6:6">
      <c r="F692" s="13">
        <f t="shared" si="10"/>
        <v>0</v>
      </c>
    </row>
    <row r="693" spans="6:6">
      <c r="F693" s="13">
        <f t="shared" si="10"/>
        <v>0</v>
      </c>
    </row>
    <row r="694" spans="6:6">
      <c r="F694" s="13">
        <f t="shared" si="10"/>
        <v>0</v>
      </c>
    </row>
    <row r="695" spans="6:6">
      <c r="F695" s="13">
        <f t="shared" si="10"/>
        <v>0</v>
      </c>
    </row>
    <row r="696" spans="6:6">
      <c r="F696" s="13">
        <f t="shared" si="10"/>
        <v>0</v>
      </c>
    </row>
    <row r="697" spans="6:6">
      <c r="F697" s="13">
        <f t="shared" si="10"/>
        <v>0</v>
      </c>
    </row>
    <row r="698" spans="6:6">
      <c r="F698" s="13">
        <f t="shared" si="10"/>
        <v>0</v>
      </c>
    </row>
    <row r="699" spans="6:6">
      <c r="F699" s="13">
        <f t="shared" si="10"/>
        <v>0</v>
      </c>
    </row>
    <row r="700" spans="6:6">
      <c r="F700" s="13">
        <f t="shared" si="10"/>
        <v>0</v>
      </c>
    </row>
    <row r="701" spans="6:6">
      <c r="F701" s="13">
        <f t="shared" si="10"/>
        <v>0</v>
      </c>
    </row>
    <row r="702" spans="6:6">
      <c r="F702" s="13">
        <f t="shared" si="10"/>
        <v>0</v>
      </c>
    </row>
    <row r="703" spans="6:6">
      <c r="F703" s="13">
        <f t="shared" si="10"/>
        <v>0</v>
      </c>
    </row>
    <row r="704" spans="6:6">
      <c r="F704" s="13">
        <f t="shared" si="10"/>
        <v>0</v>
      </c>
    </row>
    <row r="705" spans="6:6">
      <c r="F705" s="13">
        <f t="shared" si="10"/>
        <v>0</v>
      </c>
    </row>
    <row r="706" spans="6:6">
      <c r="F706" s="13">
        <f t="shared" si="10"/>
        <v>0</v>
      </c>
    </row>
    <row r="707" spans="6:6">
      <c r="F707" s="13">
        <f t="shared" si="10"/>
        <v>0</v>
      </c>
    </row>
    <row r="708" spans="6:6">
      <c r="F708" s="13">
        <f t="shared" si="10"/>
        <v>0</v>
      </c>
    </row>
    <row r="709" spans="6:6">
      <c r="F709" s="13">
        <f t="shared" si="10"/>
        <v>0</v>
      </c>
    </row>
    <row r="710" spans="6:6">
      <c r="F710" s="13">
        <f t="shared" si="10"/>
        <v>0</v>
      </c>
    </row>
    <row r="711" spans="6:6">
      <c r="F711" s="13">
        <f t="shared" ref="F711:F774" si="11">VLOOKUP(E711,$M$3:$N$6,2,FALSE)</f>
        <v>0</v>
      </c>
    </row>
    <row r="712" spans="6:6">
      <c r="F712" s="13">
        <f t="shared" si="11"/>
        <v>0</v>
      </c>
    </row>
    <row r="713" spans="6:6">
      <c r="F713" s="13">
        <f t="shared" si="11"/>
        <v>0</v>
      </c>
    </row>
    <row r="714" spans="6:6">
      <c r="F714" s="13">
        <f t="shared" si="11"/>
        <v>0</v>
      </c>
    </row>
    <row r="715" spans="6:6">
      <c r="F715" s="13">
        <f t="shared" si="11"/>
        <v>0</v>
      </c>
    </row>
    <row r="716" spans="6:6">
      <c r="F716" s="13">
        <f t="shared" si="11"/>
        <v>0</v>
      </c>
    </row>
    <row r="717" spans="6:6">
      <c r="F717" s="13">
        <f t="shared" si="11"/>
        <v>0</v>
      </c>
    </row>
    <row r="718" spans="6:6">
      <c r="F718" s="13">
        <f t="shared" si="11"/>
        <v>0</v>
      </c>
    </row>
    <row r="719" spans="6:6">
      <c r="F719" s="13">
        <f t="shared" si="11"/>
        <v>0</v>
      </c>
    </row>
    <row r="720" spans="6:6">
      <c r="F720" s="13">
        <f t="shared" si="11"/>
        <v>0</v>
      </c>
    </row>
    <row r="721" spans="6:6">
      <c r="F721" s="13">
        <f t="shared" si="11"/>
        <v>0</v>
      </c>
    </row>
    <row r="722" spans="6:6">
      <c r="F722" s="13">
        <f t="shared" si="11"/>
        <v>0</v>
      </c>
    </row>
    <row r="723" spans="6:6">
      <c r="F723" s="13">
        <f t="shared" si="11"/>
        <v>0</v>
      </c>
    </row>
    <row r="724" spans="6:6">
      <c r="F724" s="13">
        <f t="shared" si="11"/>
        <v>0</v>
      </c>
    </row>
    <row r="725" spans="6:6">
      <c r="F725" s="13">
        <f t="shared" si="11"/>
        <v>0</v>
      </c>
    </row>
    <row r="726" spans="6:6">
      <c r="F726" s="13">
        <f t="shared" si="11"/>
        <v>0</v>
      </c>
    </row>
    <row r="727" spans="6:6">
      <c r="F727" s="13">
        <f t="shared" si="11"/>
        <v>0</v>
      </c>
    </row>
    <row r="728" spans="6:6">
      <c r="F728" s="13">
        <f t="shared" si="11"/>
        <v>0</v>
      </c>
    </row>
    <row r="729" spans="6:6">
      <c r="F729" s="13">
        <f t="shared" si="11"/>
        <v>0</v>
      </c>
    </row>
    <row r="730" spans="6:6">
      <c r="F730" s="13">
        <f t="shared" si="11"/>
        <v>0</v>
      </c>
    </row>
    <row r="731" spans="6:6">
      <c r="F731" s="13">
        <f t="shared" si="11"/>
        <v>0</v>
      </c>
    </row>
    <row r="732" spans="6:6">
      <c r="F732" s="13">
        <f t="shared" si="11"/>
        <v>0</v>
      </c>
    </row>
    <row r="733" spans="6:6">
      <c r="F733" s="13">
        <f t="shared" si="11"/>
        <v>0</v>
      </c>
    </row>
    <row r="734" spans="6:6">
      <c r="F734" s="13">
        <f t="shared" si="11"/>
        <v>0</v>
      </c>
    </row>
    <row r="735" spans="6:6">
      <c r="F735" s="13">
        <f t="shared" si="11"/>
        <v>0</v>
      </c>
    </row>
    <row r="736" spans="6:6">
      <c r="F736" s="13">
        <f t="shared" si="11"/>
        <v>0</v>
      </c>
    </row>
    <row r="737" spans="6:6">
      <c r="F737" s="13">
        <f t="shared" si="11"/>
        <v>0</v>
      </c>
    </row>
    <row r="738" spans="6:6">
      <c r="F738" s="13">
        <f t="shared" si="11"/>
        <v>0</v>
      </c>
    </row>
    <row r="739" spans="6:6">
      <c r="F739" s="13">
        <f t="shared" si="11"/>
        <v>0</v>
      </c>
    </row>
    <row r="740" spans="6:6">
      <c r="F740" s="13">
        <f t="shared" si="11"/>
        <v>0</v>
      </c>
    </row>
    <row r="741" spans="6:6">
      <c r="F741" s="13">
        <f t="shared" si="11"/>
        <v>0</v>
      </c>
    </row>
    <row r="742" spans="6:6">
      <c r="F742" s="13">
        <f t="shared" si="11"/>
        <v>0</v>
      </c>
    </row>
    <row r="743" spans="6:6">
      <c r="F743" s="13">
        <f t="shared" si="11"/>
        <v>0</v>
      </c>
    </row>
    <row r="744" spans="6:6">
      <c r="F744" s="13">
        <f t="shared" si="11"/>
        <v>0</v>
      </c>
    </row>
    <row r="745" spans="6:6">
      <c r="F745" s="13">
        <f t="shared" si="11"/>
        <v>0</v>
      </c>
    </row>
    <row r="746" spans="6:6">
      <c r="F746" s="13">
        <f t="shared" si="11"/>
        <v>0</v>
      </c>
    </row>
    <row r="747" spans="6:6">
      <c r="F747" s="13">
        <f t="shared" si="11"/>
        <v>0</v>
      </c>
    </row>
    <row r="748" spans="6:6">
      <c r="F748" s="13">
        <f t="shared" si="11"/>
        <v>0</v>
      </c>
    </row>
    <row r="749" spans="6:6">
      <c r="F749" s="13">
        <f t="shared" si="11"/>
        <v>0</v>
      </c>
    </row>
    <row r="750" spans="6:6">
      <c r="F750" s="13">
        <f t="shared" si="11"/>
        <v>0</v>
      </c>
    </row>
    <row r="751" spans="6:6">
      <c r="F751" s="13">
        <f t="shared" si="11"/>
        <v>0</v>
      </c>
    </row>
    <row r="752" spans="6:6">
      <c r="F752" s="13">
        <f t="shared" si="11"/>
        <v>0</v>
      </c>
    </row>
    <row r="753" spans="6:6">
      <c r="F753" s="13">
        <f t="shared" si="11"/>
        <v>0</v>
      </c>
    </row>
    <row r="754" spans="6:6">
      <c r="F754" s="13">
        <f t="shared" si="11"/>
        <v>0</v>
      </c>
    </row>
    <row r="755" spans="6:6">
      <c r="F755" s="13">
        <f t="shared" si="11"/>
        <v>0</v>
      </c>
    </row>
    <row r="756" spans="6:6">
      <c r="F756" s="13">
        <f t="shared" si="11"/>
        <v>0</v>
      </c>
    </row>
    <row r="757" spans="6:6">
      <c r="F757" s="13">
        <f t="shared" si="11"/>
        <v>0</v>
      </c>
    </row>
    <row r="758" spans="6:6">
      <c r="F758" s="13">
        <f t="shared" si="11"/>
        <v>0</v>
      </c>
    </row>
    <row r="759" spans="6:6">
      <c r="F759" s="13">
        <f t="shared" si="11"/>
        <v>0</v>
      </c>
    </row>
    <row r="760" spans="6:6">
      <c r="F760" s="13">
        <f t="shared" si="11"/>
        <v>0</v>
      </c>
    </row>
    <row r="761" spans="6:6">
      <c r="F761" s="13">
        <f t="shared" si="11"/>
        <v>0</v>
      </c>
    </row>
    <row r="762" spans="6:6">
      <c r="F762" s="13">
        <f t="shared" si="11"/>
        <v>0</v>
      </c>
    </row>
    <row r="763" spans="6:6">
      <c r="F763" s="13">
        <f t="shared" si="11"/>
        <v>0</v>
      </c>
    </row>
    <row r="764" spans="6:6">
      <c r="F764" s="13">
        <f t="shared" si="11"/>
        <v>0</v>
      </c>
    </row>
    <row r="765" spans="6:6">
      <c r="F765" s="13">
        <f t="shared" si="11"/>
        <v>0</v>
      </c>
    </row>
    <row r="766" spans="6:6">
      <c r="F766" s="13">
        <f t="shared" si="11"/>
        <v>0</v>
      </c>
    </row>
    <row r="767" spans="6:6">
      <c r="F767" s="13">
        <f t="shared" si="11"/>
        <v>0</v>
      </c>
    </row>
    <row r="768" spans="6:6">
      <c r="F768" s="13">
        <f t="shared" si="11"/>
        <v>0</v>
      </c>
    </row>
    <row r="769" spans="6:6">
      <c r="F769" s="13">
        <f t="shared" si="11"/>
        <v>0</v>
      </c>
    </row>
    <row r="770" spans="6:6">
      <c r="F770" s="13">
        <f t="shared" si="11"/>
        <v>0</v>
      </c>
    </row>
    <row r="771" spans="6:6">
      <c r="F771" s="13">
        <f t="shared" si="11"/>
        <v>0</v>
      </c>
    </row>
    <row r="772" spans="6:6">
      <c r="F772" s="13">
        <f t="shared" si="11"/>
        <v>0</v>
      </c>
    </row>
    <row r="773" spans="6:6">
      <c r="F773" s="13">
        <f t="shared" si="11"/>
        <v>0</v>
      </c>
    </row>
    <row r="774" spans="6:6">
      <c r="F774" s="13">
        <f t="shared" si="11"/>
        <v>0</v>
      </c>
    </row>
    <row r="775" spans="6:6">
      <c r="F775" s="13">
        <f t="shared" ref="F775:F838" si="12">VLOOKUP(E775,$M$3:$N$6,2,FALSE)</f>
        <v>0</v>
      </c>
    </row>
    <row r="776" spans="6:6">
      <c r="F776" s="13">
        <f t="shared" si="12"/>
        <v>0</v>
      </c>
    </row>
    <row r="777" spans="6:6">
      <c r="F777" s="13">
        <f t="shared" si="12"/>
        <v>0</v>
      </c>
    </row>
    <row r="778" spans="6:6">
      <c r="F778" s="13">
        <f t="shared" si="12"/>
        <v>0</v>
      </c>
    </row>
    <row r="779" spans="6:6">
      <c r="F779" s="13">
        <f t="shared" si="12"/>
        <v>0</v>
      </c>
    </row>
    <row r="780" spans="6:6">
      <c r="F780" s="13">
        <f t="shared" si="12"/>
        <v>0</v>
      </c>
    </row>
    <row r="781" spans="6:6">
      <c r="F781" s="13">
        <f t="shared" si="12"/>
        <v>0</v>
      </c>
    </row>
    <row r="782" spans="6:6">
      <c r="F782" s="13">
        <f t="shared" si="12"/>
        <v>0</v>
      </c>
    </row>
    <row r="783" spans="6:6">
      <c r="F783" s="13">
        <f t="shared" si="12"/>
        <v>0</v>
      </c>
    </row>
    <row r="784" spans="6:6">
      <c r="F784" s="13">
        <f t="shared" si="12"/>
        <v>0</v>
      </c>
    </row>
    <row r="785" spans="6:6">
      <c r="F785" s="13">
        <f t="shared" si="12"/>
        <v>0</v>
      </c>
    </row>
    <row r="786" spans="6:6">
      <c r="F786" s="13">
        <f t="shared" si="12"/>
        <v>0</v>
      </c>
    </row>
    <row r="787" spans="6:6">
      <c r="F787" s="13">
        <f t="shared" si="12"/>
        <v>0</v>
      </c>
    </row>
    <row r="788" spans="6:6">
      <c r="F788" s="13">
        <f t="shared" si="12"/>
        <v>0</v>
      </c>
    </row>
    <row r="789" spans="6:6">
      <c r="F789" s="13">
        <f t="shared" si="12"/>
        <v>0</v>
      </c>
    </row>
    <row r="790" spans="6:6">
      <c r="F790" s="13">
        <f t="shared" si="12"/>
        <v>0</v>
      </c>
    </row>
    <row r="791" spans="6:6">
      <c r="F791" s="13">
        <f t="shared" si="12"/>
        <v>0</v>
      </c>
    </row>
    <row r="792" spans="6:6">
      <c r="F792" s="13">
        <f t="shared" si="12"/>
        <v>0</v>
      </c>
    </row>
    <row r="793" spans="6:6">
      <c r="F793" s="13">
        <f t="shared" si="12"/>
        <v>0</v>
      </c>
    </row>
    <row r="794" spans="6:6">
      <c r="F794" s="13">
        <f t="shared" si="12"/>
        <v>0</v>
      </c>
    </row>
    <row r="795" spans="6:6">
      <c r="F795" s="13">
        <f t="shared" si="12"/>
        <v>0</v>
      </c>
    </row>
    <row r="796" spans="6:6">
      <c r="F796" s="13">
        <f t="shared" si="12"/>
        <v>0</v>
      </c>
    </row>
    <row r="797" spans="6:6">
      <c r="F797" s="13">
        <f t="shared" si="12"/>
        <v>0</v>
      </c>
    </row>
    <row r="798" spans="6:6">
      <c r="F798" s="13">
        <f t="shared" si="12"/>
        <v>0</v>
      </c>
    </row>
    <row r="799" spans="6:6">
      <c r="F799" s="13">
        <f t="shared" si="12"/>
        <v>0</v>
      </c>
    </row>
    <row r="800" spans="6:6">
      <c r="F800" s="13">
        <f t="shared" si="12"/>
        <v>0</v>
      </c>
    </row>
    <row r="801" spans="6:6">
      <c r="F801" s="13">
        <f t="shared" si="12"/>
        <v>0</v>
      </c>
    </row>
    <row r="802" spans="6:6">
      <c r="F802" s="13">
        <f t="shared" si="12"/>
        <v>0</v>
      </c>
    </row>
    <row r="803" spans="6:6">
      <c r="F803" s="13">
        <f t="shared" si="12"/>
        <v>0</v>
      </c>
    </row>
    <row r="804" spans="6:6">
      <c r="F804" s="13">
        <f t="shared" si="12"/>
        <v>0</v>
      </c>
    </row>
    <row r="805" spans="6:6">
      <c r="F805" s="13">
        <f t="shared" si="12"/>
        <v>0</v>
      </c>
    </row>
    <row r="806" spans="6:6">
      <c r="F806" s="13">
        <f t="shared" si="12"/>
        <v>0</v>
      </c>
    </row>
    <row r="807" spans="6:6">
      <c r="F807" s="13">
        <f t="shared" si="12"/>
        <v>0</v>
      </c>
    </row>
    <row r="808" spans="6:6">
      <c r="F808" s="13">
        <f t="shared" si="12"/>
        <v>0</v>
      </c>
    </row>
    <row r="809" spans="6:6">
      <c r="F809" s="13">
        <f t="shared" si="12"/>
        <v>0</v>
      </c>
    </row>
    <row r="810" spans="6:6">
      <c r="F810" s="13">
        <f t="shared" si="12"/>
        <v>0</v>
      </c>
    </row>
    <row r="811" spans="6:6">
      <c r="F811" s="13">
        <f t="shared" si="12"/>
        <v>0</v>
      </c>
    </row>
    <row r="812" spans="6:6">
      <c r="F812" s="13">
        <f t="shared" si="12"/>
        <v>0</v>
      </c>
    </row>
    <row r="813" spans="6:6">
      <c r="F813" s="13">
        <f t="shared" si="12"/>
        <v>0</v>
      </c>
    </row>
    <row r="814" spans="6:6">
      <c r="F814" s="13">
        <f t="shared" si="12"/>
        <v>0</v>
      </c>
    </row>
    <row r="815" spans="6:6">
      <c r="F815" s="13">
        <f t="shared" si="12"/>
        <v>0</v>
      </c>
    </row>
    <row r="816" spans="6:6">
      <c r="F816" s="13">
        <f t="shared" si="12"/>
        <v>0</v>
      </c>
    </row>
    <row r="817" spans="6:6">
      <c r="F817" s="13">
        <f t="shared" si="12"/>
        <v>0</v>
      </c>
    </row>
    <row r="818" spans="6:6">
      <c r="F818" s="13">
        <f t="shared" si="12"/>
        <v>0</v>
      </c>
    </row>
    <row r="819" spans="6:6">
      <c r="F819" s="13">
        <f t="shared" si="12"/>
        <v>0</v>
      </c>
    </row>
    <row r="820" spans="6:6">
      <c r="F820" s="13">
        <f t="shared" si="12"/>
        <v>0</v>
      </c>
    </row>
    <row r="821" spans="6:6">
      <c r="F821" s="13">
        <f t="shared" si="12"/>
        <v>0</v>
      </c>
    </row>
    <row r="822" spans="6:6">
      <c r="F822" s="13">
        <f t="shared" si="12"/>
        <v>0</v>
      </c>
    </row>
    <row r="823" spans="6:6">
      <c r="F823" s="13">
        <f t="shared" si="12"/>
        <v>0</v>
      </c>
    </row>
    <row r="824" spans="6:6">
      <c r="F824" s="13">
        <f t="shared" si="12"/>
        <v>0</v>
      </c>
    </row>
    <row r="825" spans="6:6">
      <c r="F825" s="13">
        <f t="shared" si="12"/>
        <v>0</v>
      </c>
    </row>
    <row r="826" spans="6:6">
      <c r="F826" s="13">
        <f t="shared" si="12"/>
        <v>0</v>
      </c>
    </row>
    <row r="827" spans="6:6">
      <c r="F827" s="13">
        <f t="shared" si="12"/>
        <v>0</v>
      </c>
    </row>
    <row r="828" spans="6:6">
      <c r="F828" s="13">
        <f t="shared" si="12"/>
        <v>0</v>
      </c>
    </row>
    <row r="829" spans="6:6">
      <c r="F829" s="13">
        <f t="shared" si="12"/>
        <v>0</v>
      </c>
    </row>
    <row r="830" spans="6:6">
      <c r="F830" s="13">
        <f t="shared" si="12"/>
        <v>0</v>
      </c>
    </row>
    <row r="831" spans="6:6">
      <c r="F831" s="13">
        <f t="shared" si="12"/>
        <v>0</v>
      </c>
    </row>
    <row r="832" spans="6:6">
      <c r="F832" s="13">
        <f t="shared" si="12"/>
        <v>0</v>
      </c>
    </row>
    <row r="833" spans="6:6">
      <c r="F833" s="13">
        <f t="shared" si="12"/>
        <v>0</v>
      </c>
    </row>
    <row r="834" spans="6:6">
      <c r="F834" s="13">
        <f t="shared" si="12"/>
        <v>0</v>
      </c>
    </row>
    <row r="835" spans="6:6">
      <c r="F835" s="13">
        <f t="shared" si="12"/>
        <v>0</v>
      </c>
    </row>
    <row r="836" spans="6:6">
      <c r="F836" s="13">
        <f t="shared" si="12"/>
        <v>0</v>
      </c>
    </row>
    <row r="837" spans="6:6">
      <c r="F837" s="13">
        <f t="shared" si="12"/>
        <v>0</v>
      </c>
    </row>
    <row r="838" spans="6:6">
      <c r="F838" s="13">
        <f t="shared" si="12"/>
        <v>0</v>
      </c>
    </row>
    <row r="839" spans="6:6">
      <c r="F839" s="13">
        <f t="shared" ref="F839:F902" si="13">VLOOKUP(E839,$M$3:$N$6,2,FALSE)</f>
        <v>0</v>
      </c>
    </row>
    <row r="840" spans="6:6">
      <c r="F840" s="13">
        <f t="shared" si="13"/>
        <v>0</v>
      </c>
    </row>
    <row r="841" spans="6:6">
      <c r="F841" s="13">
        <f t="shared" si="13"/>
        <v>0</v>
      </c>
    </row>
    <row r="842" spans="6:6">
      <c r="F842" s="13">
        <f t="shared" si="13"/>
        <v>0</v>
      </c>
    </row>
    <row r="843" spans="6:6">
      <c r="F843" s="13">
        <f t="shared" si="13"/>
        <v>0</v>
      </c>
    </row>
    <row r="844" spans="6:6">
      <c r="F844" s="13">
        <f t="shared" si="13"/>
        <v>0</v>
      </c>
    </row>
    <row r="845" spans="6:6">
      <c r="F845" s="13">
        <f t="shared" si="13"/>
        <v>0</v>
      </c>
    </row>
    <row r="846" spans="6:6">
      <c r="F846" s="13">
        <f t="shared" si="13"/>
        <v>0</v>
      </c>
    </row>
    <row r="847" spans="6:6">
      <c r="F847" s="13">
        <f t="shared" si="13"/>
        <v>0</v>
      </c>
    </row>
    <row r="848" spans="6:6">
      <c r="F848" s="13">
        <f t="shared" si="13"/>
        <v>0</v>
      </c>
    </row>
    <row r="849" spans="6:6">
      <c r="F849" s="13">
        <f t="shared" si="13"/>
        <v>0</v>
      </c>
    </row>
    <row r="850" spans="6:6">
      <c r="F850" s="13">
        <f t="shared" si="13"/>
        <v>0</v>
      </c>
    </row>
    <row r="851" spans="6:6">
      <c r="F851" s="13">
        <f t="shared" si="13"/>
        <v>0</v>
      </c>
    </row>
    <row r="852" spans="6:6">
      <c r="F852" s="13">
        <f t="shared" si="13"/>
        <v>0</v>
      </c>
    </row>
    <row r="853" spans="6:6">
      <c r="F853" s="13">
        <f t="shared" si="13"/>
        <v>0</v>
      </c>
    </row>
    <row r="854" spans="6:6">
      <c r="F854" s="13">
        <f t="shared" si="13"/>
        <v>0</v>
      </c>
    </row>
    <row r="855" spans="6:6">
      <c r="F855" s="13">
        <f t="shared" si="13"/>
        <v>0</v>
      </c>
    </row>
    <row r="856" spans="6:6">
      <c r="F856" s="13">
        <f t="shared" si="13"/>
        <v>0</v>
      </c>
    </row>
    <row r="857" spans="6:6">
      <c r="F857" s="13">
        <f t="shared" si="13"/>
        <v>0</v>
      </c>
    </row>
    <row r="858" spans="6:6">
      <c r="F858" s="13">
        <f t="shared" si="13"/>
        <v>0</v>
      </c>
    </row>
    <row r="859" spans="6:6">
      <c r="F859" s="13">
        <f t="shared" si="13"/>
        <v>0</v>
      </c>
    </row>
    <row r="860" spans="6:6">
      <c r="F860" s="13">
        <f t="shared" si="13"/>
        <v>0</v>
      </c>
    </row>
    <row r="861" spans="6:6">
      <c r="F861" s="13">
        <f t="shared" si="13"/>
        <v>0</v>
      </c>
    </row>
    <row r="862" spans="6:6">
      <c r="F862" s="13">
        <f t="shared" si="13"/>
        <v>0</v>
      </c>
    </row>
    <row r="863" spans="6:6">
      <c r="F863" s="13">
        <f t="shared" si="13"/>
        <v>0</v>
      </c>
    </row>
    <row r="864" spans="6:6">
      <c r="F864" s="13">
        <f t="shared" si="13"/>
        <v>0</v>
      </c>
    </row>
    <row r="865" spans="6:6">
      <c r="F865" s="13">
        <f t="shared" si="13"/>
        <v>0</v>
      </c>
    </row>
    <row r="866" spans="6:6">
      <c r="F866" s="13">
        <f t="shared" si="13"/>
        <v>0</v>
      </c>
    </row>
    <row r="867" spans="6:6">
      <c r="F867" s="13">
        <f t="shared" si="13"/>
        <v>0</v>
      </c>
    </row>
    <row r="868" spans="6:6">
      <c r="F868" s="13">
        <f t="shared" si="13"/>
        <v>0</v>
      </c>
    </row>
    <row r="869" spans="6:6">
      <c r="F869" s="13">
        <f t="shared" si="13"/>
        <v>0</v>
      </c>
    </row>
    <row r="870" spans="6:6">
      <c r="F870" s="13">
        <f t="shared" si="13"/>
        <v>0</v>
      </c>
    </row>
    <row r="871" spans="6:6">
      <c r="F871" s="13">
        <f t="shared" si="13"/>
        <v>0</v>
      </c>
    </row>
    <row r="872" spans="6:6">
      <c r="F872" s="13">
        <f t="shared" si="13"/>
        <v>0</v>
      </c>
    </row>
    <row r="873" spans="6:6">
      <c r="F873" s="13">
        <f t="shared" si="13"/>
        <v>0</v>
      </c>
    </row>
    <row r="874" spans="6:6">
      <c r="F874" s="13">
        <f t="shared" si="13"/>
        <v>0</v>
      </c>
    </row>
    <row r="875" spans="6:6">
      <c r="F875" s="13">
        <f t="shared" si="13"/>
        <v>0</v>
      </c>
    </row>
    <row r="876" spans="6:6">
      <c r="F876" s="13">
        <f t="shared" si="13"/>
        <v>0</v>
      </c>
    </row>
    <row r="877" spans="6:6">
      <c r="F877" s="13">
        <f t="shared" si="13"/>
        <v>0</v>
      </c>
    </row>
    <row r="878" spans="6:6">
      <c r="F878" s="13">
        <f t="shared" si="13"/>
        <v>0</v>
      </c>
    </row>
    <row r="879" spans="6:6">
      <c r="F879" s="13">
        <f t="shared" si="13"/>
        <v>0</v>
      </c>
    </row>
    <row r="880" spans="6:6">
      <c r="F880" s="13">
        <f t="shared" si="13"/>
        <v>0</v>
      </c>
    </row>
    <row r="881" spans="6:6">
      <c r="F881" s="13">
        <f t="shared" si="13"/>
        <v>0</v>
      </c>
    </row>
    <row r="882" spans="6:6">
      <c r="F882" s="13">
        <f t="shared" si="13"/>
        <v>0</v>
      </c>
    </row>
    <row r="883" spans="6:6">
      <c r="F883" s="13">
        <f t="shared" si="13"/>
        <v>0</v>
      </c>
    </row>
    <row r="884" spans="6:6">
      <c r="F884" s="13">
        <f t="shared" si="13"/>
        <v>0</v>
      </c>
    </row>
    <row r="885" spans="6:6">
      <c r="F885" s="13">
        <f t="shared" si="13"/>
        <v>0</v>
      </c>
    </row>
    <row r="886" spans="6:6">
      <c r="F886" s="13">
        <f t="shared" si="13"/>
        <v>0</v>
      </c>
    </row>
    <row r="887" spans="6:6">
      <c r="F887" s="13">
        <f t="shared" si="13"/>
        <v>0</v>
      </c>
    </row>
    <row r="888" spans="6:6">
      <c r="F888" s="13">
        <f t="shared" si="13"/>
        <v>0</v>
      </c>
    </row>
    <row r="889" spans="6:6">
      <c r="F889" s="13">
        <f t="shared" si="13"/>
        <v>0</v>
      </c>
    </row>
    <row r="890" spans="6:6">
      <c r="F890" s="13">
        <f t="shared" si="13"/>
        <v>0</v>
      </c>
    </row>
    <row r="891" spans="6:6">
      <c r="F891" s="13">
        <f t="shared" si="13"/>
        <v>0</v>
      </c>
    </row>
    <row r="892" spans="6:6">
      <c r="F892" s="13">
        <f t="shared" si="13"/>
        <v>0</v>
      </c>
    </row>
    <row r="893" spans="6:6">
      <c r="F893" s="13">
        <f t="shared" si="13"/>
        <v>0</v>
      </c>
    </row>
    <row r="894" spans="6:6">
      <c r="F894" s="13">
        <f t="shared" si="13"/>
        <v>0</v>
      </c>
    </row>
    <row r="895" spans="6:6">
      <c r="F895" s="13">
        <f t="shared" si="13"/>
        <v>0</v>
      </c>
    </row>
    <row r="896" spans="6:6">
      <c r="F896" s="13">
        <f t="shared" si="13"/>
        <v>0</v>
      </c>
    </row>
    <row r="897" spans="6:6">
      <c r="F897" s="13">
        <f t="shared" si="13"/>
        <v>0</v>
      </c>
    </row>
    <row r="898" spans="6:6">
      <c r="F898" s="13">
        <f t="shared" si="13"/>
        <v>0</v>
      </c>
    </row>
    <row r="899" spans="6:6">
      <c r="F899" s="13">
        <f t="shared" si="13"/>
        <v>0</v>
      </c>
    </row>
    <row r="900" spans="6:6">
      <c r="F900" s="13">
        <f t="shared" si="13"/>
        <v>0</v>
      </c>
    </row>
    <row r="901" spans="6:6">
      <c r="F901" s="13">
        <f t="shared" si="13"/>
        <v>0</v>
      </c>
    </row>
    <row r="902" spans="6:6">
      <c r="F902" s="13">
        <f t="shared" si="13"/>
        <v>0</v>
      </c>
    </row>
    <row r="903" spans="6:6">
      <c r="F903" s="13">
        <f t="shared" ref="F903:F966" si="14">VLOOKUP(E903,$M$3:$N$6,2,FALSE)</f>
        <v>0</v>
      </c>
    </row>
    <row r="904" spans="6:6">
      <c r="F904" s="13">
        <f t="shared" si="14"/>
        <v>0</v>
      </c>
    </row>
    <row r="905" spans="6:6">
      <c r="F905" s="13">
        <f t="shared" si="14"/>
        <v>0</v>
      </c>
    </row>
    <row r="906" spans="6:6">
      <c r="F906" s="13">
        <f t="shared" si="14"/>
        <v>0</v>
      </c>
    </row>
    <row r="907" spans="6:6">
      <c r="F907" s="13">
        <f t="shared" si="14"/>
        <v>0</v>
      </c>
    </row>
    <row r="908" spans="6:6">
      <c r="F908" s="13">
        <f t="shared" si="14"/>
        <v>0</v>
      </c>
    </row>
    <row r="909" spans="6:6">
      <c r="F909" s="13">
        <f t="shared" si="14"/>
        <v>0</v>
      </c>
    </row>
    <row r="910" spans="6:6">
      <c r="F910" s="13">
        <f t="shared" si="14"/>
        <v>0</v>
      </c>
    </row>
    <row r="911" spans="6:6">
      <c r="F911" s="13">
        <f t="shared" si="14"/>
        <v>0</v>
      </c>
    </row>
    <row r="912" spans="6:6">
      <c r="F912" s="13">
        <f t="shared" si="14"/>
        <v>0</v>
      </c>
    </row>
    <row r="913" spans="6:6">
      <c r="F913" s="13">
        <f t="shared" si="14"/>
        <v>0</v>
      </c>
    </row>
    <row r="914" spans="6:6">
      <c r="F914" s="13">
        <f t="shared" si="14"/>
        <v>0</v>
      </c>
    </row>
    <row r="915" spans="6:6">
      <c r="F915" s="13">
        <f t="shared" si="14"/>
        <v>0</v>
      </c>
    </row>
    <row r="916" spans="6:6">
      <c r="F916" s="13">
        <f t="shared" si="14"/>
        <v>0</v>
      </c>
    </row>
    <row r="917" spans="6:6">
      <c r="F917" s="13">
        <f t="shared" si="14"/>
        <v>0</v>
      </c>
    </row>
    <row r="918" spans="6:6">
      <c r="F918" s="13">
        <f t="shared" si="14"/>
        <v>0</v>
      </c>
    </row>
    <row r="919" spans="6:6">
      <c r="F919" s="13">
        <f t="shared" si="14"/>
        <v>0</v>
      </c>
    </row>
    <row r="920" spans="6:6">
      <c r="F920" s="13">
        <f t="shared" si="14"/>
        <v>0</v>
      </c>
    </row>
    <row r="921" spans="6:6">
      <c r="F921" s="13">
        <f t="shared" si="14"/>
        <v>0</v>
      </c>
    </row>
    <row r="922" spans="6:6">
      <c r="F922" s="13">
        <f t="shared" si="14"/>
        <v>0</v>
      </c>
    </row>
    <row r="923" spans="6:6">
      <c r="F923" s="13">
        <f t="shared" si="14"/>
        <v>0</v>
      </c>
    </row>
    <row r="924" spans="6:6">
      <c r="F924" s="13">
        <f t="shared" si="14"/>
        <v>0</v>
      </c>
    </row>
    <row r="925" spans="6:6">
      <c r="F925" s="13">
        <f t="shared" si="14"/>
        <v>0</v>
      </c>
    </row>
    <row r="926" spans="6:6">
      <c r="F926" s="13">
        <f t="shared" si="14"/>
        <v>0</v>
      </c>
    </row>
    <row r="927" spans="6:6">
      <c r="F927" s="13">
        <f t="shared" si="14"/>
        <v>0</v>
      </c>
    </row>
    <row r="928" spans="6:6">
      <c r="F928" s="13">
        <f t="shared" si="14"/>
        <v>0</v>
      </c>
    </row>
    <row r="929" spans="6:6">
      <c r="F929" s="13">
        <f t="shared" si="14"/>
        <v>0</v>
      </c>
    </row>
    <row r="930" spans="6:6">
      <c r="F930" s="13">
        <f t="shared" si="14"/>
        <v>0</v>
      </c>
    </row>
    <row r="931" spans="6:6">
      <c r="F931" s="13">
        <f t="shared" si="14"/>
        <v>0</v>
      </c>
    </row>
    <row r="932" spans="6:6">
      <c r="F932" s="13">
        <f t="shared" si="14"/>
        <v>0</v>
      </c>
    </row>
    <row r="933" spans="6:6">
      <c r="F933" s="13">
        <f t="shared" si="14"/>
        <v>0</v>
      </c>
    </row>
    <row r="934" spans="6:6">
      <c r="F934" s="13">
        <f t="shared" si="14"/>
        <v>0</v>
      </c>
    </row>
    <row r="935" spans="6:6">
      <c r="F935" s="13">
        <f t="shared" si="14"/>
        <v>0</v>
      </c>
    </row>
    <row r="936" spans="6:6">
      <c r="F936" s="13">
        <f t="shared" si="14"/>
        <v>0</v>
      </c>
    </row>
    <row r="937" spans="6:6">
      <c r="F937" s="13">
        <f t="shared" si="14"/>
        <v>0</v>
      </c>
    </row>
    <row r="938" spans="6:6">
      <c r="F938" s="13">
        <f t="shared" si="14"/>
        <v>0</v>
      </c>
    </row>
    <row r="939" spans="6:6">
      <c r="F939" s="13">
        <f t="shared" si="14"/>
        <v>0</v>
      </c>
    </row>
    <row r="940" spans="6:6">
      <c r="F940" s="13">
        <f t="shared" si="14"/>
        <v>0</v>
      </c>
    </row>
    <row r="941" spans="6:6">
      <c r="F941" s="13">
        <f t="shared" si="14"/>
        <v>0</v>
      </c>
    </row>
    <row r="942" spans="6:6">
      <c r="F942" s="13">
        <f t="shared" si="14"/>
        <v>0</v>
      </c>
    </row>
    <row r="943" spans="6:6">
      <c r="F943" s="13">
        <f t="shared" si="14"/>
        <v>0</v>
      </c>
    </row>
    <row r="944" spans="6:6">
      <c r="F944" s="13">
        <f t="shared" si="14"/>
        <v>0</v>
      </c>
    </row>
    <row r="945" spans="6:6">
      <c r="F945" s="13">
        <f t="shared" si="14"/>
        <v>0</v>
      </c>
    </row>
    <row r="946" spans="6:6">
      <c r="F946" s="13">
        <f t="shared" si="14"/>
        <v>0</v>
      </c>
    </row>
    <row r="947" spans="6:6">
      <c r="F947" s="13">
        <f t="shared" si="14"/>
        <v>0</v>
      </c>
    </row>
    <row r="948" spans="6:6">
      <c r="F948" s="13">
        <f t="shared" si="14"/>
        <v>0</v>
      </c>
    </row>
    <row r="949" spans="6:6">
      <c r="F949" s="13">
        <f t="shared" si="14"/>
        <v>0</v>
      </c>
    </row>
    <row r="950" spans="6:6">
      <c r="F950" s="13">
        <f t="shared" si="14"/>
        <v>0</v>
      </c>
    </row>
    <row r="951" spans="6:6">
      <c r="F951" s="13">
        <f t="shared" si="14"/>
        <v>0</v>
      </c>
    </row>
    <row r="952" spans="6:6">
      <c r="F952" s="13">
        <f t="shared" si="14"/>
        <v>0</v>
      </c>
    </row>
    <row r="953" spans="6:6">
      <c r="F953" s="13">
        <f t="shared" si="14"/>
        <v>0</v>
      </c>
    </row>
    <row r="954" spans="6:6">
      <c r="F954" s="13">
        <f t="shared" si="14"/>
        <v>0</v>
      </c>
    </row>
    <row r="955" spans="6:6">
      <c r="F955" s="13">
        <f t="shared" si="14"/>
        <v>0</v>
      </c>
    </row>
    <row r="956" spans="6:6">
      <c r="F956" s="13">
        <f t="shared" si="14"/>
        <v>0</v>
      </c>
    </row>
    <row r="957" spans="6:6">
      <c r="F957" s="13">
        <f t="shared" si="14"/>
        <v>0</v>
      </c>
    </row>
    <row r="958" spans="6:6">
      <c r="F958" s="13">
        <f t="shared" si="14"/>
        <v>0</v>
      </c>
    </row>
    <row r="959" spans="6:6">
      <c r="F959" s="13">
        <f t="shared" si="14"/>
        <v>0</v>
      </c>
    </row>
    <row r="960" spans="6:6">
      <c r="F960" s="13">
        <f t="shared" si="14"/>
        <v>0</v>
      </c>
    </row>
    <row r="961" spans="6:6">
      <c r="F961" s="13">
        <f t="shared" si="14"/>
        <v>0</v>
      </c>
    </row>
    <row r="962" spans="6:6">
      <c r="F962" s="13">
        <f t="shared" si="14"/>
        <v>0</v>
      </c>
    </row>
    <row r="963" spans="6:6">
      <c r="F963" s="13">
        <f t="shared" si="14"/>
        <v>0</v>
      </c>
    </row>
    <row r="964" spans="6:6">
      <c r="F964" s="13">
        <f t="shared" si="14"/>
        <v>0</v>
      </c>
    </row>
    <row r="965" spans="6:6">
      <c r="F965" s="13">
        <f t="shared" si="14"/>
        <v>0</v>
      </c>
    </row>
    <row r="966" spans="6:6">
      <c r="F966" s="13">
        <f t="shared" si="14"/>
        <v>0</v>
      </c>
    </row>
    <row r="967" spans="6:6">
      <c r="F967" s="13">
        <f t="shared" ref="F967:F1030" si="15">VLOOKUP(E967,$M$3:$N$6,2,FALSE)</f>
        <v>0</v>
      </c>
    </row>
    <row r="968" spans="6:6">
      <c r="F968" s="13">
        <f t="shared" si="15"/>
        <v>0</v>
      </c>
    </row>
    <row r="969" spans="6:6">
      <c r="F969" s="13">
        <f t="shared" si="15"/>
        <v>0</v>
      </c>
    </row>
    <row r="970" spans="6:6">
      <c r="F970" s="13">
        <f t="shared" si="15"/>
        <v>0</v>
      </c>
    </row>
    <row r="971" spans="6:6">
      <c r="F971" s="13">
        <f t="shared" si="15"/>
        <v>0</v>
      </c>
    </row>
    <row r="972" spans="6:6">
      <c r="F972" s="13">
        <f t="shared" si="15"/>
        <v>0</v>
      </c>
    </row>
    <row r="973" spans="6:6">
      <c r="F973" s="13">
        <f t="shared" si="15"/>
        <v>0</v>
      </c>
    </row>
    <row r="974" spans="6:6">
      <c r="F974" s="13">
        <f t="shared" si="15"/>
        <v>0</v>
      </c>
    </row>
    <row r="975" spans="6:6">
      <c r="F975" s="13">
        <f t="shared" si="15"/>
        <v>0</v>
      </c>
    </row>
    <row r="976" spans="6:6">
      <c r="F976" s="13">
        <f t="shared" si="15"/>
        <v>0</v>
      </c>
    </row>
    <row r="977" spans="6:6">
      <c r="F977" s="13">
        <f t="shared" si="15"/>
        <v>0</v>
      </c>
    </row>
    <row r="978" spans="6:6">
      <c r="F978" s="13">
        <f t="shared" si="15"/>
        <v>0</v>
      </c>
    </row>
    <row r="979" spans="6:6">
      <c r="F979" s="13">
        <f t="shared" si="15"/>
        <v>0</v>
      </c>
    </row>
    <row r="980" spans="6:6">
      <c r="F980" s="13">
        <f t="shared" si="15"/>
        <v>0</v>
      </c>
    </row>
    <row r="981" spans="6:6">
      <c r="F981" s="13">
        <f t="shared" si="15"/>
        <v>0</v>
      </c>
    </row>
    <row r="982" spans="6:6">
      <c r="F982" s="13">
        <f t="shared" si="15"/>
        <v>0</v>
      </c>
    </row>
    <row r="983" spans="6:6">
      <c r="F983" s="13">
        <f t="shared" si="15"/>
        <v>0</v>
      </c>
    </row>
    <row r="984" spans="6:6">
      <c r="F984" s="13">
        <f t="shared" si="15"/>
        <v>0</v>
      </c>
    </row>
    <row r="985" spans="6:6">
      <c r="F985" s="13">
        <f t="shared" si="15"/>
        <v>0</v>
      </c>
    </row>
    <row r="986" spans="6:6">
      <c r="F986" s="13">
        <f t="shared" si="15"/>
        <v>0</v>
      </c>
    </row>
    <row r="987" spans="6:6">
      <c r="F987" s="13">
        <f t="shared" si="15"/>
        <v>0</v>
      </c>
    </row>
    <row r="988" spans="6:6">
      <c r="F988" s="13">
        <f t="shared" si="15"/>
        <v>0</v>
      </c>
    </row>
    <row r="989" spans="6:6">
      <c r="F989" s="13">
        <f t="shared" si="15"/>
        <v>0</v>
      </c>
    </row>
    <row r="990" spans="6:6">
      <c r="F990" s="13">
        <f t="shared" si="15"/>
        <v>0</v>
      </c>
    </row>
    <row r="991" spans="6:6">
      <c r="F991" s="13">
        <f t="shared" si="15"/>
        <v>0</v>
      </c>
    </row>
    <row r="992" spans="6:6">
      <c r="F992" s="13">
        <f t="shared" si="15"/>
        <v>0</v>
      </c>
    </row>
    <row r="993" spans="6:6">
      <c r="F993" s="13">
        <f t="shared" si="15"/>
        <v>0</v>
      </c>
    </row>
    <row r="994" spans="6:6">
      <c r="F994" s="13">
        <f t="shared" si="15"/>
        <v>0</v>
      </c>
    </row>
    <row r="995" spans="6:6">
      <c r="F995" s="13">
        <f t="shared" si="15"/>
        <v>0</v>
      </c>
    </row>
    <row r="996" spans="6:6">
      <c r="F996" s="13">
        <f t="shared" si="15"/>
        <v>0</v>
      </c>
    </row>
    <row r="997" spans="6:6">
      <c r="F997" s="13">
        <f t="shared" si="15"/>
        <v>0</v>
      </c>
    </row>
    <row r="998" spans="6:6">
      <c r="F998" s="13">
        <f t="shared" si="15"/>
        <v>0</v>
      </c>
    </row>
    <row r="999" spans="6:6">
      <c r="F999" s="13">
        <f t="shared" si="15"/>
        <v>0</v>
      </c>
    </row>
    <row r="1000" spans="6:6">
      <c r="F1000" s="13">
        <f t="shared" si="15"/>
        <v>0</v>
      </c>
    </row>
    <row r="1001" spans="6:6">
      <c r="F1001" s="13">
        <f t="shared" si="15"/>
        <v>0</v>
      </c>
    </row>
    <row r="1002" spans="6:6">
      <c r="F1002" s="13">
        <f t="shared" si="15"/>
        <v>0</v>
      </c>
    </row>
    <row r="1003" spans="6:6">
      <c r="F1003" s="13">
        <f t="shared" si="15"/>
        <v>0</v>
      </c>
    </row>
    <row r="1004" spans="6:6">
      <c r="F1004" s="13">
        <f t="shared" si="15"/>
        <v>0</v>
      </c>
    </row>
    <row r="1005" spans="6:6">
      <c r="F1005" s="13">
        <f t="shared" si="15"/>
        <v>0</v>
      </c>
    </row>
    <row r="1006" spans="6:6">
      <c r="F1006" s="13">
        <f t="shared" si="15"/>
        <v>0</v>
      </c>
    </row>
    <row r="1007" spans="6:6">
      <c r="F1007" s="13">
        <f t="shared" si="15"/>
        <v>0</v>
      </c>
    </row>
    <row r="1008" spans="6:6">
      <c r="F1008" s="13">
        <f t="shared" si="15"/>
        <v>0</v>
      </c>
    </row>
    <row r="1009" spans="6:6">
      <c r="F1009" s="13">
        <f t="shared" si="15"/>
        <v>0</v>
      </c>
    </row>
    <row r="1010" spans="6:6">
      <c r="F1010" s="13">
        <f t="shared" si="15"/>
        <v>0</v>
      </c>
    </row>
    <row r="1011" spans="6:6">
      <c r="F1011" s="13">
        <f t="shared" si="15"/>
        <v>0</v>
      </c>
    </row>
    <row r="1012" spans="6:6">
      <c r="F1012" s="13">
        <f t="shared" si="15"/>
        <v>0</v>
      </c>
    </row>
    <row r="1013" spans="6:6">
      <c r="F1013" s="13">
        <f t="shared" si="15"/>
        <v>0</v>
      </c>
    </row>
    <row r="1014" spans="6:6">
      <c r="F1014" s="13">
        <f t="shared" si="15"/>
        <v>0</v>
      </c>
    </row>
    <row r="1015" spans="6:6">
      <c r="F1015" s="13">
        <f t="shared" si="15"/>
        <v>0</v>
      </c>
    </row>
    <row r="1016" spans="6:6">
      <c r="F1016" s="13">
        <f t="shared" si="15"/>
        <v>0</v>
      </c>
    </row>
    <row r="1017" spans="6:6">
      <c r="F1017" s="13">
        <f t="shared" si="15"/>
        <v>0</v>
      </c>
    </row>
    <row r="1018" spans="6:6">
      <c r="F1018" s="13">
        <f t="shared" si="15"/>
        <v>0</v>
      </c>
    </row>
    <row r="1019" spans="6:6">
      <c r="F1019" s="13">
        <f t="shared" si="15"/>
        <v>0</v>
      </c>
    </row>
    <row r="1020" spans="6:6">
      <c r="F1020" s="13">
        <f t="shared" si="15"/>
        <v>0</v>
      </c>
    </row>
    <row r="1021" spans="6:6">
      <c r="F1021" s="13">
        <f t="shared" si="15"/>
        <v>0</v>
      </c>
    </row>
    <row r="1022" spans="6:6">
      <c r="F1022" s="13">
        <f t="shared" si="15"/>
        <v>0</v>
      </c>
    </row>
    <row r="1023" spans="6:6">
      <c r="F1023" s="13">
        <f t="shared" si="15"/>
        <v>0</v>
      </c>
    </row>
    <row r="1024" spans="6:6">
      <c r="F1024" s="13">
        <f t="shared" si="15"/>
        <v>0</v>
      </c>
    </row>
    <row r="1025" spans="6:6">
      <c r="F1025" s="13">
        <f t="shared" si="15"/>
        <v>0</v>
      </c>
    </row>
    <row r="1026" spans="6:6">
      <c r="F1026" s="13">
        <f t="shared" si="15"/>
        <v>0</v>
      </c>
    </row>
    <row r="1027" spans="6:6">
      <c r="F1027" s="13">
        <f t="shared" si="15"/>
        <v>0</v>
      </c>
    </row>
    <row r="1028" spans="6:6">
      <c r="F1028" s="13">
        <f t="shared" si="15"/>
        <v>0</v>
      </c>
    </row>
    <row r="1029" spans="6:6">
      <c r="F1029" s="13">
        <f t="shared" si="15"/>
        <v>0</v>
      </c>
    </row>
    <row r="1030" spans="6:6">
      <c r="F1030" s="13">
        <f t="shared" si="15"/>
        <v>0</v>
      </c>
    </row>
    <row r="1031" spans="6:6">
      <c r="F1031" s="13">
        <f t="shared" ref="F1031:F1094" si="16">VLOOKUP(E1031,$M$3:$N$6,2,FALSE)</f>
        <v>0</v>
      </c>
    </row>
    <row r="1032" spans="6:6">
      <c r="F1032" s="13">
        <f t="shared" si="16"/>
        <v>0</v>
      </c>
    </row>
    <row r="1033" spans="6:6">
      <c r="F1033" s="13">
        <f t="shared" si="16"/>
        <v>0</v>
      </c>
    </row>
    <row r="1034" spans="6:6">
      <c r="F1034" s="13">
        <f t="shared" si="16"/>
        <v>0</v>
      </c>
    </row>
    <row r="1035" spans="6:6">
      <c r="F1035" s="13">
        <f t="shared" si="16"/>
        <v>0</v>
      </c>
    </row>
    <row r="1036" spans="6:6">
      <c r="F1036" s="13">
        <f t="shared" si="16"/>
        <v>0</v>
      </c>
    </row>
    <row r="1037" spans="6:6">
      <c r="F1037" s="13">
        <f t="shared" si="16"/>
        <v>0</v>
      </c>
    </row>
    <row r="1038" spans="6:6">
      <c r="F1038" s="13">
        <f t="shared" si="16"/>
        <v>0</v>
      </c>
    </row>
    <row r="1039" spans="6:6">
      <c r="F1039" s="13">
        <f t="shared" si="16"/>
        <v>0</v>
      </c>
    </row>
    <row r="1040" spans="6:6">
      <c r="F1040" s="13">
        <f t="shared" si="16"/>
        <v>0</v>
      </c>
    </row>
    <row r="1041" spans="6:6">
      <c r="F1041" s="13">
        <f t="shared" si="16"/>
        <v>0</v>
      </c>
    </row>
    <row r="1042" spans="6:6">
      <c r="F1042" s="13">
        <f t="shared" si="16"/>
        <v>0</v>
      </c>
    </row>
    <row r="1043" spans="6:6">
      <c r="F1043" s="13">
        <f t="shared" si="16"/>
        <v>0</v>
      </c>
    </row>
    <row r="1044" spans="6:6">
      <c r="F1044" s="13">
        <f t="shared" si="16"/>
        <v>0</v>
      </c>
    </row>
    <row r="1045" spans="6:6">
      <c r="F1045" s="13">
        <f t="shared" si="16"/>
        <v>0</v>
      </c>
    </row>
    <row r="1046" spans="6:6">
      <c r="F1046" s="13">
        <f t="shared" si="16"/>
        <v>0</v>
      </c>
    </row>
    <row r="1047" spans="6:6">
      <c r="F1047" s="13">
        <f t="shared" si="16"/>
        <v>0</v>
      </c>
    </row>
    <row r="1048" spans="6:6">
      <c r="F1048" s="13">
        <f t="shared" si="16"/>
        <v>0</v>
      </c>
    </row>
    <row r="1049" spans="6:6">
      <c r="F1049" s="13">
        <f t="shared" si="16"/>
        <v>0</v>
      </c>
    </row>
    <row r="1050" spans="6:6">
      <c r="F1050" s="13">
        <f t="shared" si="16"/>
        <v>0</v>
      </c>
    </row>
    <row r="1051" spans="6:6">
      <c r="F1051" s="13">
        <f t="shared" si="16"/>
        <v>0</v>
      </c>
    </row>
    <row r="1052" spans="6:6">
      <c r="F1052" s="13">
        <f t="shared" si="16"/>
        <v>0</v>
      </c>
    </row>
    <row r="1053" spans="6:6">
      <c r="F1053" s="13">
        <f t="shared" si="16"/>
        <v>0</v>
      </c>
    </row>
    <row r="1054" spans="6:6">
      <c r="F1054" s="13">
        <f t="shared" si="16"/>
        <v>0</v>
      </c>
    </row>
    <row r="1055" spans="6:6">
      <c r="F1055" s="13">
        <f t="shared" si="16"/>
        <v>0</v>
      </c>
    </row>
    <row r="1056" spans="6:6">
      <c r="F1056" s="13">
        <f t="shared" si="16"/>
        <v>0</v>
      </c>
    </row>
    <row r="1057" spans="6:6">
      <c r="F1057" s="13">
        <f t="shared" si="16"/>
        <v>0</v>
      </c>
    </row>
    <row r="1058" spans="6:6">
      <c r="F1058" s="13">
        <f t="shared" si="16"/>
        <v>0</v>
      </c>
    </row>
    <row r="1059" spans="6:6">
      <c r="F1059" s="13">
        <f t="shared" si="16"/>
        <v>0</v>
      </c>
    </row>
    <row r="1060" spans="6:6">
      <c r="F1060" s="13">
        <f t="shared" si="16"/>
        <v>0</v>
      </c>
    </row>
    <row r="1061" spans="6:6">
      <c r="F1061" s="13">
        <f t="shared" si="16"/>
        <v>0</v>
      </c>
    </row>
    <row r="1062" spans="6:6">
      <c r="F1062" s="13">
        <f t="shared" si="16"/>
        <v>0</v>
      </c>
    </row>
    <row r="1063" spans="6:6">
      <c r="F1063" s="13">
        <f t="shared" si="16"/>
        <v>0</v>
      </c>
    </row>
    <row r="1064" spans="6:6">
      <c r="F1064" s="13">
        <f t="shared" si="16"/>
        <v>0</v>
      </c>
    </row>
    <row r="1065" spans="6:6">
      <c r="F1065" s="13">
        <f t="shared" si="16"/>
        <v>0</v>
      </c>
    </row>
    <row r="1066" spans="6:6">
      <c r="F1066" s="13">
        <f t="shared" si="16"/>
        <v>0</v>
      </c>
    </row>
    <row r="1067" spans="6:6">
      <c r="F1067" s="13">
        <f t="shared" si="16"/>
        <v>0</v>
      </c>
    </row>
    <row r="1068" spans="6:6">
      <c r="F1068" s="13">
        <f t="shared" si="16"/>
        <v>0</v>
      </c>
    </row>
    <row r="1069" spans="6:6">
      <c r="F1069" s="13">
        <f t="shared" si="16"/>
        <v>0</v>
      </c>
    </row>
    <row r="1070" spans="6:6">
      <c r="F1070" s="13">
        <f t="shared" si="16"/>
        <v>0</v>
      </c>
    </row>
    <row r="1071" spans="6:6">
      <c r="F1071" s="13">
        <f t="shared" si="16"/>
        <v>0</v>
      </c>
    </row>
    <row r="1072" spans="6:6">
      <c r="F1072" s="13">
        <f t="shared" si="16"/>
        <v>0</v>
      </c>
    </row>
    <row r="1073" spans="6:6">
      <c r="F1073" s="13">
        <f t="shared" si="16"/>
        <v>0</v>
      </c>
    </row>
    <row r="1074" spans="6:6">
      <c r="F1074" s="13">
        <f t="shared" si="16"/>
        <v>0</v>
      </c>
    </row>
    <row r="1075" spans="6:6">
      <c r="F1075" s="13">
        <f t="shared" si="16"/>
        <v>0</v>
      </c>
    </row>
    <row r="1076" spans="6:6">
      <c r="F1076" s="13">
        <f t="shared" si="16"/>
        <v>0</v>
      </c>
    </row>
    <row r="1077" spans="6:6">
      <c r="F1077" s="13">
        <f t="shared" si="16"/>
        <v>0</v>
      </c>
    </row>
    <row r="1078" spans="6:6">
      <c r="F1078" s="13">
        <f t="shared" si="16"/>
        <v>0</v>
      </c>
    </row>
    <row r="1079" spans="6:6">
      <c r="F1079" s="13">
        <f t="shared" si="16"/>
        <v>0</v>
      </c>
    </row>
    <row r="1080" spans="6:6">
      <c r="F1080" s="13">
        <f t="shared" si="16"/>
        <v>0</v>
      </c>
    </row>
    <row r="1081" spans="6:6">
      <c r="F1081" s="13">
        <f t="shared" si="16"/>
        <v>0</v>
      </c>
    </row>
    <row r="1082" spans="6:6">
      <c r="F1082" s="13">
        <f t="shared" si="16"/>
        <v>0</v>
      </c>
    </row>
    <row r="1083" spans="6:6">
      <c r="F1083" s="13">
        <f t="shared" si="16"/>
        <v>0</v>
      </c>
    </row>
    <row r="1084" spans="6:6">
      <c r="F1084" s="13">
        <f t="shared" si="16"/>
        <v>0</v>
      </c>
    </row>
    <row r="1085" spans="6:6">
      <c r="F1085" s="13">
        <f t="shared" si="16"/>
        <v>0</v>
      </c>
    </row>
    <row r="1086" spans="6:6">
      <c r="F1086" s="13">
        <f t="shared" si="16"/>
        <v>0</v>
      </c>
    </row>
    <row r="1087" spans="6:6">
      <c r="F1087" s="13">
        <f t="shared" si="16"/>
        <v>0</v>
      </c>
    </row>
    <row r="1088" spans="6:6">
      <c r="F1088" s="13">
        <f t="shared" si="16"/>
        <v>0</v>
      </c>
    </row>
    <row r="1089" spans="6:6">
      <c r="F1089" s="13">
        <f t="shared" si="16"/>
        <v>0</v>
      </c>
    </row>
    <row r="1090" spans="6:6">
      <c r="F1090" s="13">
        <f t="shared" si="16"/>
        <v>0</v>
      </c>
    </row>
    <row r="1091" spans="6:6">
      <c r="F1091" s="13">
        <f t="shared" si="16"/>
        <v>0</v>
      </c>
    </row>
    <row r="1092" spans="6:6">
      <c r="F1092" s="13">
        <f t="shared" si="16"/>
        <v>0</v>
      </c>
    </row>
    <row r="1093" spans="6:6">
      <c r="F1093" s="13">
        <f t="shared" si="16"/>
        <v>0</v>
      </c>
    </row>
    <row r="1094" spans="6:6">
      <c r="F1094" s="13">
        <f t="shared" si="16"/>
        <v>0</v>
      </c>
    </row>
    <row r="1095" spans="6:6">
      <c r="F1095" s="13">
        <f t="shared" ref="F1095:F1158" si="17">VLOOKUP(E1095,$M$3:$N$6,2,FALSE)</f>
        <v>0</v>
      </c>
    </row>
    <row r="1096" spans="6:6">
      <c r="F1096" s="13">
        <f t="shared" si="17"/>
        <v>0</v>
      </c>
    </row>
    <row r="1097" spans="6:6">
      <c r="F1097" s="13">
        <f t="shared" si="17"/>
        <v>0</v>
      </c>
    </row>
    <row r="1098" spans="6:6">
      <c r="F1098" s="13">
        <f t="shared" si="17"/>
        <v>0</v>
      </c>
    </row>
    <row r="1099" spans="6:6">
      <c r="F1099" s="13">
        <f t="shared" si="17"/>
        <v>0</v>
      </c>
    </row>
    <row r="1100" spans="6:6">
      <c r="F1100" s="13">
        <f t="shared" si="17"/>
        <v>0</v>
      </c>
    </row>
    <row r="1101" spans="6:6">
      <c r="F1101" s="13">
        <f t="shared" si="17"/>
        <v>0</v>
      </c>
    </row>
    <row r="1102" spans="6:6">
      <c r="F1102" s="13">
        <f t="shared" si="17"/>
        <v>0</v>
      </c>
    </row>
    <row r="1103" spans="6:6">
      <c r="F1103" s="13">
        <f t="shared" si="17"/>
        <v>0</v>
      </c>
    </row>
    <row r="1104" spans="6:6">
      <c r="F1104" s="13">
        <f t="shared" si="17"/>
        <v>0</v>
      </c>
    </row>
    <row r="1105" spans="6:6">
      <c r="F1105" s="13">
        <f t="shared" si="17"/>
        <v>0</v>
      </c>
    </row>
    <row r="1106" spans="6:6">
      <c r="F1106" s="13">
        <f t="shared" si="17"/>
        <v>0</v>
      </c>
    </row>
    <row r="1107" spans="6:6">
      <c r="F1107" s="13">
        <f t="shared" si="17"/>
        <v>0</v>
      </c>
    </row>
    <row r="1108" spans="6:6">
      <c r="F1108" s="13">
        <f t="shared" si="17"/>
        <v>0</v>
      </c>
    </row>
    <row r="1109" spans="6:6">
      <c r="F1109" s="13">
        <f t="shared" si="17"/>
        <v>0</v>
      </c>
    </row>
    <row r="1110" spans="6:6">
      <c r="F1110" s="13">
        <f t="shared" si="17"/>
        <v>0</v>
      </c>
    </row>
    <row r="1111" spans="6:6">
      <c r="F1111" s="13">
        <f t="shared" si="17"/>
        <v>0</v>
      </c>
    </row>
    <row r="1112" spans="6:6">
      <c r="F1112" s="13">
        <f t="shared" si="17"/>
        <v>0</v>
      </c>
    </row>
    <row r="1113" spans="6:6">
      <c r="F1113" s="13">
        <f t="shared" si="17"/>
        <v>0</v>
      </c>
    </row>
    <row r="1114" spans="6:6">
      <c r="F1114" s="13">
        <f t="shared" si="17"/>
        <v>0</v>
      </c>
    </row>
    <row r="1115" spans="6:6">
      <c r="F1115" s="13">
        <f t="shared" si="17"/>
        <v>0</v>
      </c>
    </row>
    <row r="1116" spans="6:6">
      <c r="F1116" s="13">
        <f t="shared" si="17"/>
        <v>0</v>
      </c>
    </row>
    <row r="1117" spans="6:6">
      <c r="F1117" s="13">
        <f t="shared" si="17"/>
        <v>0</v>
      </c>
    </row>
    <row r="1118" spans="6:6">
      <c r="F1118" s="13">
        <f t="shared" si="17"/>
        <v>0</v>
      </c>
    </row>
    <row r="1119" spans="6:6">
      <c r="F1119" s="13">
        <f t="shared" si="17"/>
        <v>0</v>
      </c>
    </row>
    <row r="1120" spans="6:6">
      <c r="F1120" s="13">
        <f t="shared" si="17"/>
        <v>0</v>
      </c>
    </row>
    <row r="1121" spans="6:6">
      <c r="F1121" s="13">
        <f t="shared" si="17"/>
        <v>0</v>
      </c>
    </row>
    <row r="1122" spans="6:6">
      <c r="F1122" s="13">
        <f t="shared" si="17"/>
        <v>0</v>
      </c>
    </row>
    <row r="1123" spans="6:6">
      <c r="F1123" s="13">
        <f t="shared" si="17"/>
        <v>0</v>
      </c>
    </row>
    <row r="1124" spans="6:6">
      <c r="F1124" s="13">
        <f t="shared" si="17"/>
        <v>0</v>
      </c>
    </row>
    <row r="1125" spans="6:6">
      <c r="F1125" s="13">
        <f t="shared" si="17"/>
        <v>0</v>
      </c>
    </row>
    <row r="1126" spans="6:6">
      <c r="F1126" s="13">
        <f t="shared" si="17"/>
        <v>0</v>
      </c>
    </row>
    <row r="1127" spans="6:6">
      <c r="F1127" s="13">
        <f t="shared" si="17"/>
        <v>0</v>
      </c>
    </row>
    <row r="1128" spans="6:6">
      <c r="F1128" s="13">
        <f t="shared" si="17"/>
        <v>0</v>
      </c>
    </row>
    <row r="1129" spans="6:6">
      <c r="F1129" s="13">
        <f t="shared" si="17"/>
        <v>0</v>
      </c>
    </row>
    <row r="1130" spans="6:6">
      <c r="F1130" s="13">
        <f t="shared" si="17"/>
        <v>0</v>
      </c>
    </row>
    <row r="1131" spans="6:6">
      <c r="F1131" s="13">
        <f t="shared" si="17"/>
        <v>0</v>
      </c>
    </row>
    <row r="1132" spans="6:6">
      <c r="F1132" s="13">
        <f t="shared" si="17"/>
        <v>0</v>
      </c>
    </row>
    <row r="1133" spans="6:6">
      <c r="F1133" s="13">
        <f t="shared" si="17"/>
        <v>0</v>
      </c>
    </row>
    <row r="1134" spans="6:6">
      <c r="F1134" s="13">
        <f t="shared" si="17"/>
        <v>0</v>
      </c>
    </row>
    <row r="1135" spans="6:6">
      <c r="F1135" s="13">
        <f t="shared" si="17"/>
        <v>0</v>
      </c>
    </row>
    <row r="1136" spans="6:6">
      <c r="F1136" s="13">
        <f t="shared" si="17"/>
        <v>0</v>
      </c>
    </row>
    <row r="1137" spans="6:6">
      <c r="F1137" s="13">
        <f t="shared" si="17"/>
        <v>0</v>
      </c>
    </row>
    <row r="1138" spans="6:6">
      <c r="F1138" s="13">
        <f t="shared" si="17"/>
        <v>0</v>
      </c>
    </row>
    <row r="1139" spans="6:6">
      <c r="F1139" s="13">
        <f t="shared" si="17"/>
        <v>0</v>
      </c>
    </row>
    <row r="1140" spans="6:6">
      <c r="F1140" s="13">
        <f t="shared" si="17"/>
        <v>0</v>
      </c>
    </row>
    <row r="1141" spans="6:6">
      <c r="F1141" s="13">
        <f t="shared" si="17"/>
        <v>0</v>
      </c>
    </row>
    <row r="1142" spans="6:6">
      <c r="F1142" s="13">
        <f t="shared" si="17"/>
        <v>0</v>
      </c>
    </row>
    <row r="1143" spans="6:6">
      <c r="F1143" s="13">
        <f t="shared" si="17"/>
        <v>0</v>
      </c>
    </row>
    <row r="1144" spans="6:6">
      <c r="F1144" s="13">
        <f t="shared" si="17"/>
        <v>0</v>
      </c>
    </row>
    <row r="1145" spans="6:6">
      <c r="F1145" s="13">
        <f t="shared" si="17"/>
        <v>0</v>
      </c>
    </row>
    <row r="1146" spans="6:6">
      <c r="F1146" s="13">
        <f t="shared" si="17"/>
        <v>0</v>
      </c>
    </row>
    <row r="1147" spans="6:6">
      <c r="F1147" s="13">
        <f t="shared" si="17"/>
        <v>0</v>
      </c>
    </row>
    <row r="1148" spans="6:6">
      <c r="F1148" s="13">
        <f t="shared" si="17"/>
        <v>0</v>
      </c>
    </row>
    <row r="1149" spans="6:6">
      <c r="F1149" s="13">
        <f t="shared" si="17"/>
        <v>0</v>
      </c>
    </row>
    <row r="1150" spans="6:6">
      <c r="F1150" s="13">
        <f t="shared" si="17"/>
        <v>0</v>
      </c>
    </row>
    <row r="1151" spans="6:6">
      <c r="F1151" s="13">
        <f t="shared" si="17"/>
        <v>0</v>
      </c>
    </row>
    <row r="1152" spans="6:6">
      <c r="F1152" s="13">
        <f t="shared" si="17"/>
        <v>0</v>
      </c>
    </row>
    <row r="1153" spans="6:6">
      <c r="F1153" s="13">
        <f t="shared" si="17"/>
        <v>0</v>
      </c>
    </row>
    <row r="1154" spans="6:6">
      <c r="F1154" s="13">
        <f t="shared" si="17"/>
        <v>0</v>
      </c>
    </row>
    <row r="1155" spans="6:6">
      <c r="F1155" s="13">
        <f t="shared" si="17"/>
        <v>0</v>
      </c>
    </row>
    <row r="1156" spans="6:6">
      <c r="F1156" s="13">
        <f t="shared" si="17"/>
        <v>0</v>
      </c>
    </row>
    <row r="1157" spans="6:6">
      <c r="F1157" s="13">
        <f t="shared" si="17"/>
        <v>0</v>
      </c>
    </row>
    <row r="1158" spans="6:6">
      <c r="F1158" s="13">
        <f t="shared" si="17"/>
        <v>0</v>
      </c>
    </row>
    <row r="1159" spans="6:6">
      <c r="F1159" s="13">
        <f t="shared" ref="F1159:F1222" si="18">VLOOKUP(E1159,$M$3:$N$6,2,FALSE)</f>
        <v>0</v>
      </c>
    </row>
    <row r="1160" spans="6:6">
      <c r="F1160" s="13">
        <f t="shared" si="18"/>
        <v>0</v>
      </c>
    </row>
    <row r="1161" spans="6:6">
      <c r="F1161" s="13">
        <f t="shared" si="18"/>
        <v>0</v>
      </c>
    </row>
    <row r="1162" spans="6:6">
      <c r="F1162" s="13">
        <f t="shared" si="18"/>
        <v>0</v>
      </c>
    </row>
    <row r="1163" spans="6:6">
      <c r="F1163" s="13">
        <f t="shared" si="18"/>
        <v>0</v>
      </c>
    </row>
    <row r="1164" spans="6:6">
      <c r="F1164" s="13">
        <f t="shared" si="18"/>
        <v>0</v>
      </c>
    </row>
    <row r="1165" spans="6:6">
      <c r="F1165" s="13">
        <f t="shared" si="18"/>
        <v>0</v>
      </c>
    </row>
    <row r="1166" spans="6:6">
      <c r="F1166" s="13">
        <f t="shared" si="18"/>
        <v>0</v>
      </c>
    </row>
    <row r="1167" spans="6:6">
      <c r="F1167" s="13">
        <f t="shared" si="18"/>
        <v>0</v>
      </c>
    </row>
    <row r="1168" spans="6:6">
      <c r="F1168" s="13">
        <f t="shared" si="18"/>
        <v>0</v>
      </c>
    </row>
    <row r="1169" spans="6:6">
      <c r="F1169" s="13">
        <f t="shared" si="18"/>
        <v>0</v>
      </c>
    </row>
    <row r="1170" spans="6:6">
      <c r="F1170" s="13">
        <f t="shared" si="18"/>
        <v>0</v>
      </c>
    </row>
    <row r="1171" spans="6:6">
      <c r="F1171" s="13">
        <f t="shared" si="18"/>
        <v>0</v>
      </c>
    </row>
    <row r="1172" spans="6:6">
      <c r="F1172" s="13">
        <f t="shared" si="18"/>
        <v>0</v>
      </c>
    </row>
    <row r="1173" spans="6:6">
      <c r="F1173" s="13">
        <f t="shared" si="18"/>
        <v>0</v>
      </c>
    </row>
    <row r="1174" spans="6:6">
      <c r="F1174" s="13">
        <f t="shared" si="18"/>
        <v>0</v>
      </c>
    </row>
    <row r="1175" spans="6:6">
      <c r="F1175" s="13">
        <f t="shared" si="18"/>
        <v>0</v>
      </c>
    </row>
    <row r="1176" spans="6:6">
      <c r="F1176" s="13">
        <f t="shared" si="18"/>
        <v>0</v>
      </c>
    </row>
    <row r="1177" spans="6:6">
      <c r="F1177" s="13">
        <f t="shared" si="18"/>
        <v>0</v>
      </c>
    </row>
    <row r="1178" spans="6:6">
      <c r="F1178" s="13">
        <f t="shared" si="18"/>
        <v>0</v>
      </c>
    </row>
    <row r="1179" spans="6:6">
      <c r="F1179" s="13">
        <f t="shared" si="18"/>
        <v>0</v>
      </c>
    </row>
    <row r="1180" spans="6:6">
      <c r="F1180" s="13">
        <f t="shared" si="18"/>
        <v>0</v>
      </c>
    </row>
    <row r="1181" spans="6:6">
      <c r="F1181" s="13">
        <f t="shared" si="18"/>
        <v>0</v>
      </c>
    </row>
    <row r="1182" spans="6:6">
      <c r="F1182" s="13">
        <f t="shared" si="18"/>
        <v>0</v>
      </c>
    </row>
    <row r="1183" spans="6:6">
      <c r="F1183" s="13">
        <f t="shared" si="18"/>
        <v>0</v>
      </c>
    </row>
    <row r="1184" spans="6:6">
      <c r="F1184" s="13">
        <f t="shared" si="18"/>
        <v>0</v>
      </c>
    </row>
    <row r="1185" spans="6:6">
      <c r="F1185" s="13">
        <f t="shared" si="18"/>
        <v>0</v>
      </c>
    </row>
    <row r="1186" spans="6:6">
      <c r="F1186" s="13">
        <f t="shared" si="18"/>
        <v>0</v>
      </c>
    </row>
    <row r="1187" spans="6:6">
      <c r="F1187" s="13">
        <f t="shared" si="18"/>
        <v>0</v>
      </c>
    </row>
    <row r="1188" spans="6:6">
      <c r="F1188" s="13">
        <f t="shared" si="18"/>
        <v>0</v>
      </c>
    </row>
    <row r="1189" spans="6:6">
      <c r="F1189" s="13">
        <f t="shared" si="18"/>
        <v>0</v>
      </c>
    </row>
    <row r="1190" spans="6:6">
      <c r="F1190" s="13">
        <f t="shared" si="18"/>
        <v>0</v>
      </c>
    </row>
    <row r="1191" spans="6:6">
      <c r="F1191" s="13">
        <f t="shared" si="18"/>
        <v>0</v>
      </c>
    </row>
    <row r="1192" spans="6:6">
      <c r="F1192" s="13">
        <f t="shared" si="18"/>
        <v>0</v>
      </c>
    </row>
    <row r="1193" spans="6:6">
      <c r="F1193" s="13">
        <f t="shared" si="18"/>
        <v>0</v>
      </c>
    </row>
    <row r="1194" spans="6:6">
      <c r="F1194" s="13">
        <f t="shared" si="18"/>
        <v>0</v>
      </c>
    </row>
    <row r="1195" spans="6:6">
      <c r="F1195" s="13">
        <f t="shared" si="18"/>
        <v>0</v>
      </c>
    </row>
    <row r="1196" spans="6:6">
      <c r="F1196" s="13">
        <f t="shared" si="18"/>
        <v>0</v>
      </c>
    </row>
    <row r="1197" spans="6:6">
      <c r="F1197" s="13">
        <f t="shared" si="18"/>
        <v>0</v>
      </c>
    </row>
    <row r="1198" spans="6:6">
      <c r="F1198" s="13">
        <f t="shared" si="18"/>
        <v>0</v>
      </c>
    </row>
    <row r="1199" spans="6:6">
      <c r="F1199" s="13">
        <f t="shared" si="18"/>
        <v>0</v>
      </c>
    </row>
    <row r="1200" spans="6:6">
      <c r="F1200" s="13">
        <f t="shared" si="18"/>
        <v>0</v>
      </c>
    </row>
    <row r="1201" spans="6:6">
      <c r="F1201" s="13">
        <f t="shared" si="18"/>
        <v>0</v>
      </c>
    </row>
    <row r="1202" spans="6:6">
      <c r="F1202" s="13">
        <f t="shared" si="18"/>
        <v>0</v>
      </c>
    </row>
    <row r="1203" spans="6:6">
      <c r="F1203" s="13">
        <f t="shared" si="18"/>
        <v>0</v>
      </c>
    </row>
    <row r="1204" spans="6:6">
      <c r="F1204" s="13">
        <f t="shared" si="18"/>
        <v>0</v>
      </c>
    </row>
    <row r="1205" spans="6:6">
      <c r="F1205" s="13">
        <f t="shared" si="18"/>
        <v>0</v>
      </c>
    </row>
    <row r="1206" spans="6:6">
      <c r="F1206" s="13">
        <f t="shared" si="18"/>
        <v>0</v>
      </c>
    </row>
    <row r="1207" spans="6:6">
      <c r="F1207" s="13">
        <f t="shared" si="18"/>
        <v>0</v>
      </c>
    </row>
    <row r="1208" spans="6:6">
      <c r="F1208" s="13">
        <f t="shared" si="18"/>
        <v>0</v>
      </c>
    </row>
    <row r="1209" spans="6:6">
      <c r="F1209" s="13">
        <f t="shared" si="18"/>
        <v>0</v>
      </c>
    </row>
    <row r="1210" spans="6:6">
      <c r="F1210" s="13">
        <f t="shared" si="18"/>
        <v>0</v>
      </c>
    </row>
    <row r="1211" spans="6:6">
      <c r="F1211" s="13">
        <f t="shared" si="18"/>
        <v>0</v>
      </c>
    </row>
    <row r="1212" spans="6:6">
      <c r="F1212" s="13">
        <f t="shared" si="18"/>
        <v>0</v>
      </c>
    </row>
    <row r="1213" spans="6:6">
      <c r="F1213" s="13">
        <f t="shared" si="18"/>
        <v>0</v>
      </c>
    </row>
    <row r="1214" spans="6:6">
      <c r="F1214" s="13">
        <f t="shared" si="18"/>
        <v>0</v>
      </c>
    </row>
    <row r="1215" spans="6:6">
      <c r="F1215" s="13">
        <f t="shared" si="18"/>
        <v>0</v>
      </c>
    </row>
    <row r="1216" spans="6:6">
      <c r="F1216" s="13">
        <f t="shared" si="18"/>
        <v>0</v>
      </c>
    </row>
    <row r="1217" spans="6:6">
      <c r="F1217" s="13">
        <f t="shared" si="18"/>
        <v>0</v>
      </c>
    </row>
    <row r="1218" spans="6:6">
      <c r="F1218" s="13">
        <f t="shared" si="18"/>
        <v>0</v>
      </c>
    </row>
    <row r="1219" spans="6:6">
      <c r="F1219" s="13">
        <f t="shared" si="18"/>
        <v>0</v>
      </c>
    </row>
    <row r="1220" spans="6:6">
      <c r="F1220" s="13">
        <f t="shared" si="18"/>
        <v>0</v>
      </c>
    </row>
    <row r="1221" spans="6:6">
      <c r="F1221" s="13">
        <f t="shared" si="18"/>
        <v>0</v>
      </c>
    </row>
    <row r="1222" spans="6:6">
      <c r="F1222" s="13">
        <f t="shared" si="18"/>
        <v>0</v>
      </c>
    </row>
    <row r="1223" spans="6:6">
      <c r="F1223" s="13">
        <f t="shared" ref="F1223:F1286" si="19">VLOOKUP(E1223,$M$3:$N$6,2,FALSE)</f>
        <v>0</v>
      </c>
    </row>
    <row r="1224" spans="6:6">
      <c r="F1224" s="13">
        <f t="shared" si="19"/>
        <v>0</v>
      </c>
    </row>
    <row r="1225" spans="6:6">
      <c r="F1225" s="13">
        <f t="shared" si="19"/>
        <v>0</v>
      </c>
    </row>
    <row r="1226" spans="6:6">
      <c r="F1226" s="13">
        <f t="shared" si="19"/>
        <v>0</v>
      </c>
    </row>
    <row r="1227" spans="6:6">
      <c r="F1227" s="13">
        <f t="shared" si="19"/>
        <v>0</v>
      </c>
    </row>
    <row r="1228" spans="6:6">
      <c r="F1228" s="13">
        <f t="shared" si="19"/>
        <v>0</v>
      </c>
    </row>
    <row r="1229" spans="6:6">
      <c r="F1229" s="13">
        <f t="shared" si="19"/>
        <v>0</v>
      </c>
    </row>
    <row r="1230" spans="6:6">
      <c r="F1230" s="13">
        <f t="shared" si="19"/>
        <v>0</v>
      </c>
    </row>
    <row r="1231" spans="6:6">
      <c r="F1231" s="13">
        <f t="shared" si="19"/>
        <v>0</v>
      </c>
    </row>
    <row r="1232" spans="6:6">
      <c r="F1232" s="13">
        <f t="shared" si="19"/>
        <v>0</v>
      </c>
    </row>
    <row r="1233" spans="6:6">
      <c r="F1233" s="13">
        <f t="shared" si="19"/>
        <v>0</v>
      </c>
    </row>
    <row r="1234" spans="6:6">
      <c r="F1234" s="13">
        <f t="shared" si="19"/>
        <v>0</v>
      </c>
    </row>
    <row r="1235" spans="6:6">
      <c r="F1235" s="13">
        <f t="shared" si="19"/>
        <v>0</v>
      </c>
    </row>
    <row r="1236" spans="6:6">
      <c r="F1236" s="13">
        <f t="shared" si="19"/>
        <v>0</v>
      </c>
    </row>
    <row r="1237" spans="6:6">
      <c r="F1237" s="13">
        <f t="shared" si="19"/>
        <v>0</v>
      </c>
    </row>
    <row r="1238" spans="6:6">
      <c r="F1238" s="13">
        <f t="shared" si="19"/>
        <v>0</v>
      </c>
    </row>
    <row r="1239" spans="6:6">
      <c r="F1239" s="13">
        <f t="shared" si="19"/>
        <v>0</v>
      </c>
    </row>
    <row r="1240" spans="6:6">
      <c r="F1240" s="13">
        <f t="shared" si="19"/>
        <v>0</v>
      </c>
    </row>
    <row r="1241" spans="6:6">
      <c r="F1241" s="13">
        <f t="shared" si="19"/>
        <v>0</v>
      </c>
    </row>
    <row r="1242" spans="6:6">
      <c r="F1242" s="13">
        <f t="shared" si="19"/>
        <v>0</v>
      </c>
    </row>
    <row r="1243" spans="6:6">
      <c r="F1243" s="13">
        <f t="shared" si="19"/>
        <v>0</v>
      </c>
    </row>
    <row r="1244" spans="6:6">
      <c r="F1244" s="13">
        <f t="shared" si="19"/>
        <v>0</v>
      </c>
    </row>
    <row r="1245" spans="6:6">
      <c r="F1245" s="13">
        <f t="shared" si="19"/>
        <v>0</v>
      </c>
    </row>
    <row r="1246" spans="6:6">
      <c r="F1246" s="13">
        <f t="shared" si="19"/>
        <v>0</v>
      </c>
    </row>
    <row r="1247" spans="6:6">
      <c r="F1247" s="13">
        <f t="shared" si="19"/>
        <v>0</v>
      </c>
    </row>
    <row r="1248" spans="6:6">
      <c r="F1248" s="13">
        <f t="shared" si="19"/>
        <v>0</v>
      </c>
    </row>
    <row r="1249" spans="6:6">
      <c r="F1249" s="13">
        <f t="shared" si="19"/>
        <v>0</v>
      </c>
    </row>
    <row r="1250" spans="6:6">
      <c r="F1250" s="13">
        <f t="shared" si="19"/>
        <v>0</v>
      </c>
    </row>
    <row r="1251" spans="6:6">
      <c r="F1251" s="13">
        <f t="shared" si="19"/>
        <v>0</v>
      </c>
    </row>
    <row r="1252" spans="6:6">
      <c r="F1252" s="13">
        <f t="shared" si="19"/>
        <v>0</v>
      </c>
    </row>
    <row r="1253" spans="6:6">
      <c r="F1253" s="13">
        <f t="shared" si="19"/>
        <v>0</v>
      </c>
    </row>
    <row r="1254" spans="6:6">
      <c r="F1254" s="13">
        <f t="shared" si="19"/>
        <v>0</v>
      </c>
    </row>
    <row r="1255" spans="6:6">
      <c r="F1255" s="13">
        <f t="shared" si="19"/>
        <v>0</v>
      </c>
    </row>
    <row r="1256" spans="6:6">
      <c r="F1256" s="13">
        <f t="shared" si="19"/>
        <v>0</v>
      </c>
    </row>
    <row r="1257" spans="6:6">
      <c r="F1257" s="13">
        <f t="shared" si="19"/>
        <v>0</v>
      </c>
    </row>
    <row r="1258" spans="6:6">
      <c r="F1258" s="13">
        <f t="shared" si="19"/>
        <v>0</v>
      </c>
    </row>
    <row r="1259" spans="6:6">
      <c r="F1259" s="13">
        <f t="shared" si="19"/>
        <v>0</v>
      </c>
    </row>
    <row r="1260" spans="6:6">
      <c r="F1260" s="13">
        <f t="shared" si="19"/>
        <v>0</v>
      </c>
    </row>
    <row r="1261" spans="6:6">
      <c r="F1261" s="13">
        <f t="shared" si="19"/>
        <v>0</v>
      </c>
    </row>
    <row r="1262" spans="6:6">
      <c r="F1262" s="13">
        <f t="shared" si="19"/>
        <v>0</v>
      </c>
    </row>
    <row r="1263" spans="6:6">
      <c r="F1263" s="13">
        <f t="shared" si="19"/>
        <v>0</v>
      </c>
    </row>
    <row r="1264" spans="6:6">
      <c r="F1264" s="13">
        <f t="shared" si="19"/>
        <v>0</v>
      </c>
    </row>
    <row r="1265" spans="6:6">
      <c r="F1265" s="13">
        <f t="shared" si="19"/>
        <v>0</v>
      </c>
    </row>
    <row r="1266" spans="6:6">
      <c r="F1266" s="13">
        <f t="shared" si="19"/>
        <v>0</v>
      </c>
    </row>
    <row r="1267" spans="6:6">
      <c r="F1267" s="13">
        <f t="shared" si="19"/>
        <v>0</v>
      </c>
    </row>
    <row r="1268" spans="6:6">
      <c r="F1268" s="13">
        <f t="shared" si="19"/>
        <v>0</v>
      </c>
    </row>
    <row r="1269" spans="6:6">
      <c r="F1269" s="13">
        <f t="shared" si="19"/>
        <v>0</v>
      </c>
    </row>
    <row r="1270" spans="6:6">
      <c r="F1270" s="13">
        <f t="shared" si="19"/>
        <v>0</v>
      </c>
    </row>
    <row r="1271" spans="6:6">
      <c r="F1271" s="13">
        <f t="shared" si="19"/>
        <v>0</v>
      </c>
    </row>
    <row r="1272" spans="6:6">
      <c r="F1272" s="13">
        <f t="shared" si="19"/>
        <v>0</v>
      </c>
    </row>
    <row r="1273" spans="6:6">
      <c r="F1273" s="13">
        <f t="shared" si="19"/>
        <v>0</v>
      </c>
    </row>
    <row r="1274" spans="6:6">
      <c r="F1274" s="13">
        <f t="shared" si="19"/>
        <v>0</v>
      </c>
    </row>
    <row r="1275" spans="6:6">
      <c r="F1275" s="13">
        <f t="shared" si="19"/>
        <v>0</v>
      </c>
    </row>
    <row r="1276" spans="6:6">
      <c r="F1276" s="13">
        <f t="shared" si="19"/>
        <v>0</v>
      </c>
    </row>
    <row r="1277" spans="6:6">
      <c r="F1277" s="13">
        <f t="shared" si="19"/>
        <v>0</v>
      </c>
    </row>
    <row r="1278" spans="6:6">
      <c r="F1278" s="13">
        <f t="shared" si="19"/>
        <v>0</v>
      </c>
    </row>
    <row r="1279" spans="6:6">
      <c r="F1279" s="13">
        <f t="shared" si="19"/>
        <v>0</v>
      </c>
    </row>
    <row r="1280" spans="6:6">
      <c r="F1280" s="13">
        <f t="shared" si="19"/>
        <v>0</v>
      </c>
    </row>
    <row r="1281" spans="6:6">
      <c r="F1281" s="13">
        <f t="shared" si="19"/>
        <v>0</v>
      </c>
    </row>
    <row r="1282" spans="6:6">
      <c r="F1282" s="13">
        <f t="shared" si="19"/>
        <v>0</v>
      </c>
    </row>
    <row r="1283" spans="6:6">
      <c r="F1283" s="13">
        <f t="shared" si="19"/>
        <v>0</v>
      </c>
    </row>
    <row r="1284" spans="6:6">
      <c r="F1284" s="13">
        <f t="shared" si="19"/>
        <v>0</v>
      </c>
    </row>
    <row r="1285" spans="6:6">
      <c r="F1285" s="13">
        <f t="shared" si="19"/>
        <v>0</v>
      </c>
    </row>
    <row r="1286" spans="6:6">
      <c r="F1286" s="13">
        <f t="shared" si="19"/>
        <v>0</v>
      </c>
    </row>
    <row r="1287" spans="6:6">
      <c r="F1287" s="13">
        <f t="shared" ref="F1287:F1325" si="20">VLOOKUP(E1287,$M$3:$N$6,2,FALSE)</f>
        <v>0</v>
      </c>
    </row>
    <row r="1288" spans="6:6">
      <c r="F1288" s="13">
        <f t="shared" si="20"/>
        <v>0</v>
      </c>
    </row>
    <row r="1289" spans="6:6">
      <c r="F1289" s="13">
        <f t="shared" si="20"/>
        <v>0</v>
      </c>
    </row>
    <row r="1290" spans="6:6">
      <c r="F1290" s="13">
        <f t="shared" si="20"/>
        <v>0</v>
      </c>
    </row>
    <row r="1291" spans="6:6">
      <c r="F1291" s="13">
        <f t="shared" si="20"/>
        <v>0</v>
      </c>
    </row>
    <row r="1292" spans="6:6">
      <c r="F1292" s="13">
        <f t="shared" si="20"/>
        <v>0</v>
      </c>
    </row>
    <row r="1293" spans="6:6">
      <c r="F1293" s="13">
        <f t="shared" si="20"/>
        <v>0</v>
      </c>
    </row>
    <row r="1294" spans="6:6">
      <c r="F1294" s="13">
        <f t="shared" si="20"/>
        <v>0</v>
      </c>
    </row>
    <row r="1295" spans="6:6">
      <c r="F1295" s="13">
        <f t="shared" si="20"/>
        <v>0</v>
      </c>
    </row>
    <row r="1296" spans="6:6">
      <c r="F1296" s="13">
        <f t="shared" si="20"/>
        <v>0</v>
      </c>
    </row>
    <row r="1297" spans="6:6">
      <c r="F1297" s="13">
        <f t="shared" si="20"/>
        <v>0</v>
      </c>
    </row>
    <row r="1298" spans="6:6">
      <c r="F1298" s="13">
        <f t="shared" si="20"/>
        <v>0</v>
      </c>
    </row>
    <row r="1299" spans="6:6">
      <c r="F1299" s="13">
        <f t="shared" si="20"/>
        <v>0</v>
      </c>
    </row>
    <row r="1300" spans="6:6">
      <c r="F1300" s="13">
        <f t="shared" si="20"/>
        <v>0</v>
      </c>
    </row>
    <row r="1301" spans="6:6">
      <c r="F1301" s="13">
        <f t="shared" si="20"/>
        <v>0</v>
      </c>
    </row>
    <row r="1302" spans="6:6">
      <c r="F1302" s="13">
        <f t="shared" si="20"/>
        <v>0</v>
      </c>
    </row>
    <row r="1303" spans="6:6">
      <c r="F1303" s="13">
        <f t="shared" si="20"/>
        <v>0</v>
      </c>
    </row>
    <row r="1304" spans="6:6">
      <c r="F1304" s="13">
        <f t="shared" si="20"/>
        <v>0</v>
      </c>
    </row>
    <row r="1305" spans="6:6">
      <c r="F1305" s="13">
        <f t="shared" si="20"/>
        <v>0</v>
      </c>
    </row>
    <row r="1306" spans="6:6">
      <c r="F1306" s="13">
        <f t="shared" si="20"/>
        <v>0</v>
      </c>
    </row>
    <row r="1307" spans="6:6">
      <c r="F1307" s="13">
        <f t="shared" si="20"/>
        <v>0</v>
      </c>
    </row>
    <row r="1308" spans="6:6">
      <c r="F1308" s="13">
        <f t="shared" si="20"/>
        <v>0</v>
      </c>
    </row>
    <row r="1309" spans="6:6">
      <c r="F1309" s="13">
        <f t="shared" si="20"/>
        <v>0</v>
      </c>
    </row>
    <row r="1310" spans="6:6">
      <c r="F1310" s="13">
        <f t="shared" si="20"/>
        <v>0</v>
      </c>
    </row>
    <row r="1311" spans="6:6">
      <c r="F1311" s="13">
        <f t="shared" si="20"/>
        <v>0</v>
      </c>
    </row>
    <row r="1312" spans="6:6">
      <c r="F1312" s="13">
        <f t="shared" si="20"/>
        <v>0</v>
      </c>
    </row>
    <row r="1313" spans="6:6">
      <c r="F1313" s="13">
        <f t="shared" si="20"/>
        <v>0</v>
      </c>
    </row>
    <row r="1314" spans="6:6">
      <c r="F1314" s="13">
        <f t="shared" si="20"/>
        <v>0</v>
      </c>
    </row>
    <row r="1315" spans="6:6">
      <c r="F1315" s="13">
        <f t="shared" si="20"/>
        <v>0</v>
      </c>
    </row>
    <row r="1316" spans="6:6">
      <c r="F1316" s="13">
        <f t="shared" si="20"/>
        <v>0</v>
      </c>
    </row>
    <row r="1317" spans="6:6">
      <c r="F1317" s="13">
        <f t="shared" si="20"/>
        <v>0</v>
      </c>
    </row>
    <row r="1318" spans="6:6">
      <c r="F1318" s="13">
        <f t="shared" si="20"/>
        <v>0</v>
      </c>
    </row>
    <row r="1319" spans="6:6">
      <c r="F1319" s="13">
        <f t="shared" si="20"/>
        <v>0</v>
      </c>
    </row>
    <row r="1320" spans="6:6">
      <c r="F1320" s="13">
        <f t="shared" si="20"/>
        <v>0</v>
      </c>
    </row>
    <row r="1321" spans="6:6">
      <c r="F1321" s="13">
        <f t="shared" si="20"/>
        <v>0</v>
      </c>
    </row>
    <row r="1322" spans="6:6">
      <c r="F1322" s="13">
        <f t="shared" si="20"/>
        <v>0</v>
      </c>
    </row>
    <row r="1323" spans="6:6">
      <c r="F1323" s="13">
        <f t="shared" si="20"/>
        <v>0</v>
      </c>
    </row>
    <row r="1324" spans="6:6">
      <c r="F1324" s="13">
        <f t="shared" si="20"/>
        <v>0</v>
      </c>
    </row>
    <row r="1325" spans="6:6">
      <c r="F1325" s="13">
        <f t="shared" si="20"/>
        <v>0</v>
      </c>
    </row>
  </sheetData>
  <mergeCells count="4">
    <mergeCell ref="H10:I10"/>
    <mergeCell ref="H11:I11"/>
    <mergeCell ref="A1:F3"/>
    <mergeCell ref="H4:I4"/>
  </mergeCells>
  <dataValidations count="10">
    <dataValidation type="textLength" operator="equal" allowBlank="1" showInputMessage="1" showErrorMessage="1" error="Please Enter 7 Digit Student Number Without the Z" sqref="M12" xr:uid="{00000000-0002-0000-0100-000000000000}">
      <formula1>7</formula1>
    </dataValidation>
    <dataValidation type="list" allowBlank="1" showInputMessage="1" showErrorMessage="1" sqref="N12" xr:uid="{00000000-0002-0000-0100-000001000000}">
      <formula1>$M$4:$M$6</formula1>
    </dataValidation>
    <dataValidation type="textLength" operator="equal" allowBlank="1" showInputMessage="1" showErrorMessage="1" errorTitle="Please enter student number" error="Enter 7 digit student number without the Z" sqref="D5:D1048576" xr:uid="{00000000-0002-0000-0100-000002000000}">
      <formula1>7</formula1>
    </dataValidation>
    <dataValidation type="whole" allowBlank="1" showInputMessage="1" showErrorMessage="1" error="Enter a number" prompt="Enter Membership Fee This Year" sqref="I5" xr:uid="{00000000-0002-0000-0100-000003000000}">
      <formula1>0</formula1>
      <formula2>999999</formula2>
    </dataValidation>
    <dataValidation allowBlank="1" showInputMessage="1" showErrorMessage="1" prompt="Enter Arc membership fee in the table on the right." sqref="F4" xr:uid="{00000000-0002-0000-0100-000004000000}"/>
    <dataValidation type="textLength" operator="equal" allowBlank="1" showInputMessage="1" showErrorMessage="1" errorTitle="Please enter student number" error="Enter 7 digit student number without the Z" prompt="Enter 7 digit student number without the Z" sqref="D4" xr:uid="{00000000-0002-0000-0100-000005000000}">
      <formula1>7</formula1>
    </dataValidation>
    <dataValidation allowBlank="1" showInputMessage="1" showErrorMessage="1" prompt="Enter first name" sqref="B4" xr:uid="{00000000-0002-0000-0100-000006000000}"/>
    <dataValidation allowBlank="1" showInputMessage="1" showErrorMessage="1" prompt="Enter last name" sqref="C4" xr:uid="{00000000-0002-0000-0100-000007000000}"/>
    <dataValidation type="list" allowBlank="1" showInputMessage="1" showErrorMessage="1" error="Select from drop down menu" sqref="E1:E3 E5:E1048576" xr:uid="{00000000-0002-0000-0100-000008000000}">
      <formula1>$M$4:$M$5</formula1>
    </dataValidation>
    <dataValidation allowBlank="1" showInputMessage="1" showErrorMessage="1" error="Select from drop down menu" prompt="Select from drop down menu" sqref="E4" xr:uid="{00000000-0002-0000-0100-000009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Enter date" error="Enter date in DD/MM/YYYY_x000a__x000a_If not change the dates in the &quot;General Information&quot; Tab" prompt="Please Enter Date in DD/MM/YYYY" xr:uid="{00000000-0002-0000-0100-00000A000000}">
          <x14:formula1>
            <xm:f>'General Information'!$C$4</xm:f>
          </x14:formula1>
          <x14:formula2>
            <xm:f>'General Information'!$C$5</xm:f>
          </x14:formula2>
          <xm:sqref>A1 A4:A1048576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0000FF"/>
  </sheetPr>
  <dimension ref="A1:H181"/>
  <sheetViews>
    <sheetView showGridLines="0" workbookViewId="0" xr3:uid="{842E5F09-E766-5B8D-85AF-A39847EA96FD}">
      <selection activeCell="D8" sqref="D8"/>
    </sheetView>
  </sheetViews>
  <sheetFormatPr defaultRowHeight="15"/>
  <cols>
    <col min="1" max="1" width="9.7109375" style="21" bestFit="1" customWidth="1"/>
    <col min="2" max="2" width="17.140625" style="21" customWidth="1"/>
    <col min="3" max="3" width="48.85546875" style="21" customWidth="1"/>
    <col min="4" max="4" width="12" style="22" bestFit="1" customWidth="1"/>
    <col min="8" max="8" width="15.42578125" customWidth="1"/>
    <col min="9" max="9" width="10.5703125" bestFit="1" customWidth="1"/>
  </cols>
  <sheetData>
    <row r="1" spans="1:8" ht="21" customHeight="1">
      <c r="A1" s="30" t="s">
        <v>27</v>
      </c>
      <c r="B1" s="30"/>
      <c r="C1" s="30"/>
      <c r="D1" s="30"/>
    </row>
    <row r="2" spans="1:8" ht="15" customHeight="1">
      <c r="A2" s="31"/>
      <c r="B2" s="31"/>
      <c r="C2" s="31"/>
      <c r="D2" s="31"/>
    </row>
    <row r="3" spans="1:8">
      <c r="A3" s="23" t="s">
        <v>11</v>
      </c>
      <c r="B3" s="23" t="s">
        <v>28</v>
      </c>
      <c r="C3" s="23" t="s">
        <v>29</v>
      </c>
      <c r="D3" s="24" t="s">
        <v>30</v>
      </c>
      <c r="F3" s="34" t="s">
        <v>31</v>
      </c>
      <c r="G3" s="35"/>
      <c r="H3" s="12">
        <f>SUM(D:D)</f>
        <v>0</v>
      </c>
    </row>
    <row r="4" spans="1:8">
      <c r="A4" s="20"/>
    </row>
    <row r="7" spans="1:8">
      <c r="H7" s="7"/>
    </row>
    <row r="8" spans="1:8">
      <c r="H8" s="7"/>
    </row>
    <row r="9" spans="1:8">
      <c r="H9" s="7"/>
    </row>
    <row r="10" spans="1:8">
      <c r="H10" s="7"/>
    </row>
    <row r="11" spans="1:8">
      <c r="H11" s="7"/>
    </row>
    <row r="12" spans="1:8">
      <c r="H12" s="7"/>
    </row>
    <row r="13" spans="1:8">
      <c r="H13" s="7"/>
    </row>
    <row r="14" spans="1:8">
      <c r="H14" s="7"/>
    </row>
    <row r="15" spans="1:8">
      <c r="H15" s="7"/>
    </row>
    <row r="16" spans="1:8">
      <c r="H16" s="7"/>
    </row>
    <row r="17" spans="8:8">
      <c r="H17" s="7"/>
    </row>
    <row r="18" spans="8:8">
      <c r="H18" s="7"/>
    </row>
    <row r="19" spans="8:8">
      <c r="H19" s="7"/>
    </row>
    <row r="20" spans="8:8">
      <c r="H20" s="7"/>
    </row>
    <row r="21" spans="8:8">
      <c r="H21" s="7"/>
    </row>
    <row r="22" spans="8:8">
      <c r="H22" s="7"/>
    </row>
    <row r="23" spans="8:8">
      <c r="H23" s="7"/>
    </row>
    <row r="24" spans="8:8">
      <c r="H24" s="7"/>
    </row>
    <row r="25" spans="8:8">
      <c r="H25" s="7"/>
    </row>
    <row r="26" spans="8:8">
      <c r="H26" s="7"/>
    </row>
    <row r="27" spans="8:8">
      <c r="H27" s="7"/>
    </row>
    <row r="28" spans="8:8">
      <c r="H28" s="7"/>
    </row>
    <row r="29" spans="8:8">
      <c r="H29" s="7"/>
    </row>
    <row r="30" spans="8:8">
      <c r="H30" s="7"/>
    </row>
    <row r="31" spans="8:8">
      <c r="H31" s="7"/>
    </row>
    <row r="32" spans="8:8">
      <c r="H32" s="7"/>
    </row>
    <row r="33" spans="8:8">
      <c r="H33" s="7"/>
    </row>
    <row r="34" spans="8:8">
      <c r="H34" s="7"/>
    </row>
    <row r="35" spans="8:8">
      <c r="H35" s="7"/>
    </row>
    <row r="36" spans="8:8">
      <c r="H36" s="7"/>
    </row>
    <row r="37" spans="8:8">
      <c r="H37" s="7"/>
    </row>
    <row r="38" spans="8:8">
      <c r="H38" s="7"/>
    </row>
    <row r="39" spans="8:8">
      <c r="H39" s="7"/>
    </row>
    <row r="40" spans="8:8">
      <c r="H40" s="7"/>
    </row>
    <row r="41" spans="8:8">
      <c r="H41" s="7"/>
    </row>
    <row r="42" spans="8:8">
      <c r="H42" s="7"/>
    </row>
    <row r="43" spans="8:8">
      <c r="H43" s="7"/>
    </row>
    <row r="44" spans="8:8">
      <c r="H44" s="7"/>
    </row>
    <row r="45" spans="8:8">
      <c r="H45" s="7"/>
    </row>
    <row r="46" spans="8:8">
      <c r="H46" s="7"/>
    </row>
    <row r="47" spans="8:8">
      <c r="H47" s="7"/>
    </row>
    <row r="48" spans="8:8">
      <c r="H48" s="7"/>
    </row>
    <row r="49" spans="8:8">
      <c r="H49" s="7"/>
    </row>
    <row r="50" spans="8:8">
      <c r="H50" s="7"/>
    </row>
    <row r="51" spans="8:8">
      <c r="H51" s="7"/>
    </row>
    <row r="52" spans="8:8">
      <c r="H52" s="7"/>
    </row>
    <row r="53" spans="8:8">
      <c r="H53" s="7"/>
    </row>
    <row r="54" spans="8:8">
      <c r="H54" s="7"/>
    </row>
    <row r="55" spans="8:8">
      <c r="H55" s="7"/>
    </row>
    <row r="56" spans="8:8">
      <c r="H56" s="7"/>
    </row>
    <row r="57" spans="8:8">
      <c r="H57" s="7"/>
    </row>
    <row r="58" spans="8:8">
      <c r="H58" s="7"/>
    </row>
    <row r="59" spans="8:8">
      <c r="H59" s="7"/>
    </row>
    <row r="60" spans="8:8">
      <c r="H60" s="7"/>
    </row>
    <row r="61" spans="8:8">
      <c r="H61" s="7"/>
    </row>
    <row r="62" spans="8:8">
      <c r="H62" s="7"/>
    </row>
    <row r="63" spans="8:8">
      <c r="H63" s="7"/>
    </row>
    <row r="64" spans="8:8">
      <c r="H64" s="7"/>
    </row>
    <row r="65" spans="8:8">
      <c r="H65" s="7"/>
    </row>
    <row r="66" spans="8:8">
      <c r="H66" s="7"/>
    </row>
    <row r="67" spans="8:8">
      <c r="H67" s="7"/>
    </row>
    <row r="68" spans="8:8">
      <c r="H68" s="7"/>
    </row>
    <row r="69" spans="8:8">
      <c r="H69" s="7"/>
    </row>
    <row r="70" spans="8:8">
      <c r="H70" s="7"/>
    </row>
    <row r="71" spans="8:8">
      <c r="H71" s="7"/>
    </row>
    <row r="72" spans="8:8">
      <c r="H72" s="7"/>
    </row>
    <row r="73" spans="8:8">
      <c r="H73" s="7"/>
    </row>
    <row r="74" spans="8:8">
      <c r="H74" s="7"/>
    </row>
    <row r="75" spans="8:8">
      <c r="H75" s="7"/>
    </row>
    <row r="76" spans="8:8">
      <c r="H76" s="7"/>
    </row>
    <row r="77" spans="8:8">
      <c r="H77" s="7"/>
    </row>
    <row r="78" spans="8:8">
      <c r="H78" s="7"/>
    </row>
    <row r="79" spans="8:8">
      <c r="H79" s="7"/>
    </row>
    <row r="80" spans="8:8">
      <c r="H80" s="7"/>
    </row>
    <row r="81" spans="8:8">
      <c r="H81" s="7"/>
    </row>
    <row r="82" spans="8:8">
      <c r="H82" s="7"/>
    </row>
    <row r="83" spans="8:8">
      <c r="H83" s="7"/>
    </row>
    <row r="84" spans="8:8">
      <c r="H84" s="7"/>
    </row>
    <row r="85" spans="8:8">
      <c r="H85" s="7"/>
    </row>
    <row r="86" spans="8:8">
      <c r="H86" s="7"/>
    </row>
    <row r="87" spans="8:8">
      <c r="H87" s="7"/>
    </row>
    <row r="88" spans="8:8">
      <c r="H88" s="7"/>
    </row>
    <row r="89" spans="8:8">
      <c r="H89" s="7"/>
    </row>
    <row r="90" spans="8:8">
      <c r="H90" s="7"/>
    </row>
    <row r="91" spans="8:8">
      <c r="H91" s="7"/>
    </row>
    <row r="92" spans="8:8">
      <c r="H92" s="7"/>
    </row>
    <row r="93" spans="8:8">
      <c r="H93" s="7"/>
    </row>
    <row r="94" spans="8:8">
      <c r="H94" s="7"/>
    </row>
    <row r="95" spans="8:8">
      <c r="H95" s="7"/>
    </row>
    <row r="96" spans="8:8">
      <c r="H96" s="7"/>
    </row>
    <row r="97" spans="8:8">
      <c r="H97" s="7"/>
    </row>
    <row r="98" spans="8:8">
      <c r="H98" s="7"/>
    </row>
    <row r="99" spans="8:8">
      <c r="H99" s="7"/>
    </row>
    <row r="100" spans="8:8">
      <c r="H100" s="7"/>
    </row>
    <row r="101" spans="8:8">
      <c r="H101" s="7"/>
    </row>
    <row r="102" spans="8:8">
      <c r="H102" s="7"/>
    </row>
    <row r="103" spans="8:8">
      <c r="H103" s="7"/>
    </row>
    <row r="104" spans="8:8">
      <c r="H104" s="7"/>
    </row>
    <row r="105" spans="8:8">
      <c r="H105" s="7"/>
    </row>
    <row r="106" spans="8:8">
      <c r="H106" s="7"/>
    </row>
    <row r="107" spans="8:8">
      <c r="H107" s="7"/>
    </row>
    <row r="108" spans="8:8">
      <c r="H108" s="7"/>
    </row>
    <row r="109" spans="8:8">
      <c r="H109" s="7"/>
    </row>
    <row r="110" spans="8:8">
      <c r="H110" s="7"/>
    </row>
    <row r="111" spans="8:8">
      <c r="H111" s="7"/>
    </row>
    <row r="112" spans="8:8">
      <c r="H112" s="7"/>
    </row>
    <row r="113" spans="8:8">
      <c r="H113" s="7"/>
    </row>
    <row r="114" spans="8:8">
      <c r="H114" s="7"/>
    </row>
    <row r="115" spans="8:8">
      <c r="H115" s="7"/>
    </row>
    <row r="116" spans="8:8">
      <c r="H116" s="7"/>
    </row>
    <row r="117" spans="8:8">
      <c r="H117" s="7"/>
    </row>
    <row r="118" spans="8:8">
      <c r="H118" s="7"/>
    </row>
    <row r="119" spans="8:8">
      <c r="H119" s="7"/>
    </row>
    <row r="120" spans="8:8">
      <c r="H120" s="7"/>
    </row>
    <row r="121" spans="8:8">
      <c r="H121" s="7"/>
    </row>
    <row r="122" spans="8:8">
      <c r="H122" s="7"/>
    </row>
    <row r="123" spans="8:8">
      <c r="H123" s="7"/>
    </row>
    <row r="124" spans="8:8">
      <c r="H124" s="7"/>
    </row>
    <row r="125" spans="8:8">
      <c r="H125" s="7"/>
    </row>
    <row r="126" spans="8:8">
      <c r="H126" s="7"/>
    </row>
    <row r="127" spans="8:8">
      <c r="H127" s="7"/>
    </row>
    <row r="128" spans="8:8">
      <c r="H128" s="7"/>
    </row>
    <row r="129" spans="8:8">
      <c r="H129" s="7"/>
    </row>
    <row r="130" spans="8:8">
      <c r="H130" s="7"/>
    </row>
    <row r="131" spans="8:8">
      <c r="H131" s="7"/>
    </row>
    <row r="132" spans="8:8">
      <c r="H132" s="7"/>
    </row>
    <row r="133" spans="8:8">
      <c r="H133" s="7"/>
    </row>
    <row r="134" spans="8:8">
      <c r="H134" s="7"/>
    </row>
    <row r="135" spans="8:8">
      <c r="H135" s="7"/>
    </row>
    <row r="136" spans="8:8">
      <c r="H136" s="7"/>
    </row>
    <row r="137" spans="8:8">
      <c r="H137" s="7"/>
    </row>
    <row r="138" spans="8:8">
      <c r="H138" s="7"/>
    </row>
    <row r="139" spans="8:8">
      <c r="H139" s="7"/>
    </row>
    <row r="140" spans="8:8">
      <c r="H140" s="7"/>
    </row>
    <row r="141" spans="8:8">
      <c r="H141" s="7"/>
    </row>
    <row r="142" spans="8:8">
      <c r="H142" s="7"/>
    </row>
    <row r="143" spans="8:8">
      <c r="H143" s="7"/>
    </row>
    <row r="144" spans="8:8">
      <c r="H144" s="7"/>
    </row>
    <row r="145" spans="8:8">
      <c r="H145" s="7"/>
    </row>
    <row r="146" spans="8:8">
      <c r="H146" s="7"/>
    </row>
    <row r="147" spans="8:8">
      <c r="H147" s="7"/>
    </row>
    <row r="148" spans="8:8">
      <c r="H148" s="7"/>
    </row>
    <row r="149" spans="8:8">
      <c r="H149" s="7"/>
    </row>
    <row r="150" spans="8:8">
      <c r="H150" s="7"/>
    </row>
    <row r="151" spans="8:8">
      <c r="H151" s="7"/>
    </row>
    <row r="152" spans="8:8">
      <c r="H152" s="7"/>
    </row>
    <row r="153" spans="8:8">
      <c r="H153" s="7"/>
    </row>
    <row r="154" spans="8:8">
      <c r="H154" s="7"/>
    </row>
    <row r="155" spans="8:8">
      <c r="H155" s="7"/>
    </row>
    <row r="156" spans="8:8">
      <c r="H156" s="7"/>
    </row>
    <row r="157" spans="8:8">
      <c r="H157" s="7"/>
    </row>
    <row r="158" spans="8:8">
      <c r="H158" s="7"/>
    </row>
    <row r="159" spans="8:8">
      <c r="H159" s="7"/>
    </row>
    <row r="160" spans="8:8">
      <c r="H160" s="7"/>
    </row>
    <row r="161" spans="8:8">
      <c r="H161" s="7"/>
    </row>
    <row r="162" spans="8:8">
      <c r="H162" s="7"/>
    </row>
    <row r="163" spans="8:8">
      <c r="H163" s="7"/>
    </row>
    <row r="164" spans="8:8">
      <c r="H164" s="7"/>
    </row>
    <row r="165" spans="8:8">
      <c r="H165" s="7"/>
    </row>
    <row r="166" spans="8:8">
      <c r="H166" s="7"/>
    </row>
    <row r="167" spans="8:8">
      <c r="H167" s="7"/>
    </row>
    <row r="168" spans="8:8">
      <c r="H168" s="7"/>
    </row>
    <row r="169" spans="8:8">
      <c r="H169" s="7"/>
    </row>
    <row r="170" spans="8:8">
      <c r="H170" s="7"/>
    </row>
    <row r="171" spans="8:8">
      <c r="H171" s="7"/>
    </row>
    <row r="172" spans="8:8">
      <c r="H172" s="7"/>
    </row>
    <row r="173" spans="8:8">
      <c r="H173" s="7"/>
    </row>
    <row r="174" spans="8:8">
      <c r="H174" s="7"/>
    </row>
    <row r="175" spans="8:8">
      <c r="H175" s="7"/>
    </row>
    <row r="176" spans="8:8">
      <c r="H176" s="7"/>
    </row>
    <row r="177" spans="8:8">
      <c r="H177" s="7"/>
    </row>
    <row r="178" spans="8:8">
      <c r="H178" s="7"/>
    </row>
    <row r="179" spans="8:8">
      <c r="H179" s="7"/>
    </row>
    <row r="180" spans="8:8">
      <c r="H180" s="7"/>
    </row>
    <row r="181" spans="8:8">
      <c r="H181" s="7"/>
    </row>
  </sheetData>
  <mergeCells count="2">
    <mergeCell ref="F3:G3"/>
    <mergeCell ref="A1:D2"/>
  </mergeCells>
  <dataValidations count="3">
    <dataValidation allowBlank="1" showInputMessage="1" showErrorMessage="1" prompt="Describe the nature of the sponsorship" sqref="C3" xr:uid="{00000000-0002-0000-0200-000000000000}"/>
    <dataValidation type="decimal" allowBlank="1" showInputMessage="1" showErrorMessage="1" error="Please enter amount" prompt="Enter fee" sqref="D4:D1048576" xr:uid="{00000000-0002-0000-0200-000001000000}">
      <formula1>0</formula1>
      <formula2>9999999999999990000</formula2>
    </dataValidation>
    <dataValidation allowBlank="1" showInputMessage="1" showErrorMessage="1" error="Please enter amount" prompt="Enter fee" sqref="D3 D4" xr:uid="{00000000-0002-0000-0200-000002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 xr:uid="{00000000-0002-0000-0200-000003000000}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0000FF"/>
  </sheetPr>
  <dimension ref="A1:K31"/>
  <sheetViews>
    <sheetView showGridLines="0" zoomScale="85" zoomScaleNormal="85" workbookViewId="0" xr3:uid="{51F8DEE0-4D01-5F28-A812-FC0BD7CAC4A5}">
      <selection activeCell="F31" sqref="F31:G31"/>
    </sheetView>
  </sheetViews>
  <sheetFormatPr defaultRowHeight="15"/>
  <cols>
    <col min="1" max="1" width="10.7109375" style="21" bestFit="1" customWidth="1"/>
    <col min="2" max="2" width="22.140625" style="21" customWidth="1"/>
    <col min="3" max="3" width="43.42578125" style="21" customWidth="1"/>
    <col min="4" max="4" width="12.42578125" style="22" customWidth="1"/>
    <col min="6" max="6" width="20.85546875" bestFit="1" customWidth="1"/>
    <col min="7" max="7" width="13.42578125" customWidth="1"/>
    <col min="8" max="8" width="8.140625" bestFit="1" customWidth="1"/>
    <col min="9" max="9" width="6.85546875" customWidth="1"/>
    <col min="10" max="10" width="7.140625" customWidth="1"/>
  </cols>
  <sheetData>
    <row r="1" spans="1:11" ht="21" customHeight="1">
      <c r="A1" s="30" t="s">
        <v>32</v>
      </c>
      <c r="B1" s="30"/>
      <c r="C1" s="30"/>
      <c r="D1" s="30"/>
    </row>
    <row r="2" spans="1:11" ht="15" customHeight="1">
      <c r="A2" s="31"/>
      <c r="B2" s="31"/>
      <c r="C2" s="31"/>
      <c r="D2" s="31"/>
      <c r="G2" s="37"/>
      <c r="H2" s="38"/>
      <c r="I2" s="38"/>
      <c r="J2" s="38"/>
      <c r="K2" s="4"/>
    </row>
    <row r="3" spans="1:11">
      <c r="A3" s="23" t="s">
        <v>11</v>
      </c>
      <c r="B3" s="23" t="s">
        <v>33</v>
      </c>
      <c r="C3" s="23" t="s">
        <v>29</v>
      </c>
      <c r="D3" s="24" t="s">
        <v>30</v>
      </c>
      <c r="G3" s="37"/>
      <c r="H3" s="4"/>
      <c r="J3" s="4"/>
    </row>
    <row r="4" spans="1:11">
      <c r="A4" s="20"/>
    </row>
    <row r="7" spans="1:11">
      <c r="F7" s="36"/>
    </row>
    <row r="8" spans="1:11">
      <c r="F8" s="36"/>
    </row>
    <row r="9" spans="1:11">
      <c r="F9" s="5" t="s">
        <v>34</v>
      </c>
    </row>
    <row r="10" spans="1:11">
      <c r="F10" s="5" t="s">
        <v>35</v>
      </c>
    </row>
    <row r="11" spans="1:11">
      <c r="F11" s="5" t="s">
        <v>36</v>
      </c>
    </row>
    <row r="12" spans="1:11">
      <c r="F12" s="5" t="s">
        <v>37</v>
      </c>
    </row>
    <row r="13" spans="1:11">
      <c r="F13" s="5" t="s">
        <v>38</v>
      </c>
    </row>
    <row r="14" spans="1:11">
      <c r="F14" s="5" t="s">
        <v>39</v>
      </c>
    </row>
    <row r="15" spans="1:11">
      <c r="F15" s="5" t="s">
        <v>40</v>
      </c>
    </row>
    <row r="28" spans="6:7">
      <c r="F28" s="32" t="s">
        <v>41</v>
      </c>
      <c r="G28" s="33"/>
    </row>
    <row r="29" spans="6:7">
      <c r="F29" s="15" t="s">
        <v>42</v>
      </c>
      <c r="G29" s="13">
        <f>SUMIFS(D3:D311,B3:B311,"Activity Grant")</f>
        <v>0</v>
      </c>
    </row>
    <row r="30" spans="6:7">
      <c r="F30" s="15" t="s">
        <v>39</v>
      </c>
      <c r="G30" s="13">
        <f>SUMIFS($D$4:$D$314,$B$4:$B$314,"SCDG")</f>
        <v>0</v>
      </c>
    </row>
    <row r="31" spans="6:7">
      <c r="F31" s="15" t="s">
        <v>43</v>
      </c>
      <c r="G31" s="13">
        <f>SUM(G29:G30)</f>
        <v>0</v>
      </c>
    </row>
  </sheetData>
  <mergeCells count="5">
    <mergeCell ref="F7:F8"/>
    <mergeCell ref="G2:G3"/>
    <mergeCell ref="H2:J2"/>
    <mergeCell ref="A1:D2"/>
    <mergeCell ref="F28:G28"/>
  </mergeCells>
  <dataValidations count="5">
    <dataValidation allowBlank="1" showInputMessage="1" showErrorMessage="1" prompt="Enter grant description" sqref="C3" xr:uid="{00000000-0002-0000-0300-000000000000}"/>
    <dataValidation type="decimal" allowBlank="1" showInputMessage="1" showErrorMessage="1" error="Please enter amount" sqref="D4:D1048576" xr:uid="{00000000-0002-0000-0300-000001000000}">
      <formula1>0</formula1>
      <formula2>99999999999999900000</formula2>
    </dataValidation>
    <dataValidation type="whole" allowBlank="1" showInputMessage="1" showErrorMessage="1" error="Please enter amount" prompt="Enter grant amount" sqref="D3" xr:uid="{00000000-0002-0000-0300-000002000000}">
      <formula1>0</formula1>
      <formula2>99999999999999900000</formula2>
    </dataValidation>
    <dataValidation type="list" allowBlank="1" showInputMessage="1" showErrorMessage="1" error="Please select from drop down menu" sqref="B1:B2 B4:B1048576" xr:uid="{00000000-0002-0000-0300-000003000000}">
      <formula1>$F$9:$F$15</formula1>
    </dataValidation>
    <dataValidation allowBlank="1" showInputMessage="1" showErrorMessage="1" error="Please select from drop down menu" prompt="Select grant type from drop down menu" sqref="B3" xr:uid="{00000000-0002-0000-0300-000004000000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 xr:uid="{00000000-0002-0000-0300-000005000000}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0000FF"/>
  </sheetPr>
  <dimension ref="A1:H5"/>
  <sheetViews>
    <sheetView showGridLines="0" workbookViewId="0" xr3:uid="{F9CF3CF3-643B-5BE6-8B46-32C596A47465}">
      <selection activeCell="D4" sqref="D4:D1048576"/>
    </sheetView>
  </sheetViews>
  <sheetFormatPr defaultRowHeight="15"/>
  <cols>
    <col min="1" max="1" width="10" style="21" customWidth="1"/>
    <col min="2" max="2" width="15.140625" style="21" bestFit="1" customWidth="1"/>
    <col min="3" max="3" width="44" style="21" customWidth="1"/>
    <col min="4" max="4" width="11.85546875" style="22" customWidth="1"/>
    <col min="8" max="8" width="19.5703125" customWidth="1"/>
    <col min="9" max="9" width="16" customWidth="1"/>
  </cols>
  <sheetData>
    <row r="1" spans="1:8" ht="21" customHeight="1">
      <c r="A1" s="30" t="s">
        <v>44</v>
      </c>
      <c r="B1" s="30"/>
      <c r="C1" s="30"/>
      <c r="D1" s="30"/>
    </row>
    <row r="2" spans="1:8" ht="15" customHeight="1">
      <c r="A2" s="31"/>
      <c r="B2" s="31"/>
      <c r="C2" s="31"/>
      <c r="D2" s="31"/>
    </row>
    <row r="3" spans="1:8">
      <c r="A3" s="23" t="s">
        <v>11</v>
      </c>
      <c r="B3" s="23" t="s">
        <v>28</v>
      </c>
      <c r="C3" s="23" t="s">
        <v>29</v>
      </c>
      <c r="D3" s="24" t="s">
        <v>30</v>
      </c>
      <c r="F3" s="34" t="s">
        <v>45</v>
      </c>
      <c r="G3" s="35"/>
      <c r="H3" s="12">
        <f>SUM(D:D)</f>
        <v>0</v>
      </c>
    </row>
    <row r="4" spans="1:8">
      <c r="A4" s="20"/>
    </row>
    <row r="5" spans="1:8">
      <c r="A5" s="20"/>
    </row>
  </sheetData>
  <mergeCells count="2">
    <mergeCell ref="A1:D2"/>
    <mergeCell ref="F3:G3"/>
  </mergeCells>
  <dataValidations count="4">
    <dataValidation allowBlank="1" showInputMessage="1" showErrorMessage="1" prompt="Enter the company name" sqref="B3" xr:uid="{00000000-0002-0000-0400-000000000000}"/>
    <dataValidation allowBlank="1" showInputMessage="1" showErrorMessage="1" prompt="Enter grant description" sqref="C3" xr:uid="{00000000-0002-0000-0400-000001000000}"/>
    <dataValidation type="decimal" allowBlank="1" showInputMessage="1" showErrorMessage="1" error="Please enter amount" sqref="D4:D1048576" xr:uid="{00000000-0002-0000-0400-000002000000}">
      <formula1>0</formula1>
      <formula2>10000000000000</formula2>
    </dataValidation>
    <dataValidation type="whole" allowBlank="1" showInputMessage="1" showErrorMessage="1" error="Please enter amount" prompt="Enter grant amount" sqref="D3" xr:uid="{00000000-0002-0000-0400-000003000000}">
      <formula1>0</formula1>
      <formula2>10000000000000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 xr:uid="{00000000-0002-0000-0400-000004000000}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0000FF"/>
  </sheetPr>
  <dimension ref="A1:H5"/>
  <sheetViews>
    <sheetView showGridLines="0" workbookViewId="0" xr3:uid="{78B4E459-6924-5F8B-B7BA-2DD04133E49E}">
      <selection activeCell="D4" sqref="D4:D1048576"/>
    </sheetView>
  </sheetViews>
  <sheetFormatPr defaultRowHeight="15"/>
  <cols>
    <col min="1" max="1" width="9.7109375" style="21" bestFit="1" customWidth="1"/>
    <col min="2" max="2" width="18.5703125" style="21" customWidth="1"/>
    <col min="3" max="3" width="52.7109375" style="21" customWidth="1"/>
    <col min="4" max="4" width="14.42578125" style="22" customWidth="1"/>
    <col min="8" max="9" width="13.5703125" customWidth="1"/>
  </cols>
  <sheetData>
    <row r="1" spans="1:8" ht="21" customHeight="1">
      <c r="A1" s="30" t="s">
        <v>46</v>
      </c>
      <c r="B1" s="30"/>
      <c r="C1" s="30"/>
      <c r="D1" s="30"/>
    </row>
    <row r="2" spans="1:8" ht="15" customHeight="1">
      <c r="A2" s="31"/>
      <c r="B2" s="31"/>
      <c r="C2" s="31"/>
      <c r="D2" s="31"/>
    </row>
    <row r="3" spans="1:8">
      <c r="A3" s="23" t="s">
        <v>11</v>
      </c>
      <c r="B3" s="23" t="s">
        <v>47</v>
      </c>
      <c r="C3" s="23" t="s">
        <v>29</v>
      </c>
      <c r="D3" s="24" t="s">
        <v>30</v>
      </c>
      <c r="F3" s="34" t="s">
        <v>48</v>
      </c>
      <c r="G3" s="35"/>
      <c r="H3" s="12">
        <f>SUM(D:D)</f>
        <v>0</v>
      </c>
    </row>
    <row r="4" spans="1:8">
      <c r="A4" s="20"/>
    </row>
    <row r="5" spans="1:8">
      <c r="A5" s="20"/>
    </row>
  </sheetData>
  <mergeCells count="2">
    <mergeCell ref="A1:D2"/>
    <mergeCell ref="F3:G3"/>
  </mergeCells>
  <dataValidations count="4">
    <dataValidation allowBlank="1" showInputMessage="1" showErrorMessage="1" prompt="Enter income description" sqref="C3" xr:uid="{00000000-0002-0000-0500-000000000000}"/>
    <dataValidation allowBlank="1" showInputMessage="1" showErrorMessage="1" prompt="Enter the event name" sqref="B3" xr:uid="{00000000-0002-0000-0500-000001000000}"/>
    <dataValidation type="decimal" allowBlank="1" showInputMessage="1" showErrorMessage="1" error="Please enter amount" sqref="D4:D1048576" xr:uid="{00000000-0002-0000-0500-000002000000}">
      <formula1>0</formula1>
      <formula2>999999999999999000000</formula2>
    </dataValidation>
    <dataValidation type="whole" allowBlank="1" showInputMessage="1" showErrorMessage="1" error="Please enter amount" prompt="Enter income amount" sqref="D3" xr:uid="{00000000-0002-0000-0500-000003000000}">
      <formula1>0</formula1>
      <formula2>999999999999999000000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 xr:uid="{00000000-0002-0000-0500-000004000000}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0000FF"/>
  </sheetPr>
  <dimension ref="A1:I5"/>
  <sheetViews>
    <sheetView showGridLines="0" workbookViewId="0" xr3:uid="{9B253EF2-77E0-53E3-AE26-4D66ECD923F3}">
      <selection activeCell="D4" sqref="D4:D1048576"/>
    </sheetView>
  </sheetViews>
  <sheetFormatPr defaultRowHeight="15"/>
  <cols>
    <col min="1" max="1" width="10.7109375" style="21" bestFit="1" customWidth="1"/>
    <col min="2" max="2" width="12.28515625" style="21" customWidth="1"/>
    <col min="3" max="3" width="51" style="21" customWidth="1"/>
    <col min="4" max="4" width="12.85546875" style="22" customWidth="1"/>
    <col min="9" max="9" width="11.28515625" customWidth="1"/>
    <col min="11" max="11" width="13.28515625" customWidth="1"/>
  </cols>
  <sheetData>
    <row r="1" spans="1:9" ht="21" customHeight="1">
      <c r="A1" s="30" t="s">
        <v>49</v>
      </c>
      <c r="B1" s="30"/>
      <c r="C1" s="30"/>
      <c r="D1" s="30"/>
    </row>
    <row r="2" spans="1:9" ht="15" customHeight="1">
      <c r="A2" s="31"/>
      <c r="B2" s="31"/>
      <c r="C2" s="31"/>
      <c r="D2" s="31"/>
    </row>
    <row r="3" spans="1:9">
      <c r="A3" s="23" t="s">
        <v>11</v>
      </c>
      <c r="B3" s="23" t="s">
        <v>50</v>
      </c>
      <c r="C3" s="23" t="s">
        <v>29</v>
      </c>
      <c r="D3" s="24" t="s">
        <v>30</v>
      </c>
      <c r="F3" s="34" t="s">
        <v>51</v>
      </c>
      <c r="G3" s="39"/>
      <c r="H3" s="35"/>
      <c r="I3" s="12">
        <f>SUM(D:D)</f>
        <v>0</v>
      </c>
    </row>
    <row r="4" spans="1:9">
      <c r="A4" s="20"/>
    </row>
    <row r="5" spans="1:9">
      <c r="A5" s="20"/>
    </row>
  </sheetData>
  <mergeCells count="2">
    <mergeCell ref="A1:D2"/>
    <mergeCell ref="F3:H3"/>
  </mergeCells>
  <dataValidations count="5">
    <dataValidation allowBlank="1" showInputMessage="1" showErrorMessage="1" prompt="Enter invoice no. " sqref="B3" xr:uid="{00000000-0002-0000-0600-000000000000}"/>
    <dataValidation type="decimal" allowBlank="1" showInputMessage="1" showErrorMessage="1" error="Please enter amount" sqref="D4:D1048576" xr:uid="{00000000-0002-0000-0600-000001000000}">
      <formula1>0</formula1>
      <formula2>999999999999999000000</formula2>
    </dataValidation>
    <dataValidation type="whole" allowBlank="1" showInputMessage="1" showErrorMessage="1" error="Please enter amount" prompt="Enter income amount" sqref="D3" xr:uid="{00000000-0002-0000-0600-000002000000}">
      <formula1>0</formula1>
      <formula2>999999999999999000000</formula2>
    </dataValidation>
    <dataValidation allowBlank="1" showInputMessage="1" showErrorMessage="1" prompt="Enter income description " sqref="C3" xr:uid="{00000000-0002-0000-0600-000003000000}"/>
    <dataValidation allowBlank="1" showInputMessage="1" showErrorMessage="1" error="Enter date in DD/MM/YYYY_x000a__x000a_If not change the dates in the &quot;General Information&quot; Tab" prompt="Please Enter Date in DD/MM/YYYY" sqref="A1" xr:uid="{00000000-0002-0000-0600-000004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 xr:uid="{00000000-0002-0000-0600-000005000000}">
          <x14:formula1>
            <xm:f>'General Information'!$C$4</xm:f>
          </x14:formula1>
          <x14:formula2>
            <xm:f>'General Information'!$C$5</xm:f>
          </x14:formula2>
          <xm:sqref>A3:A1048576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FF0000"/>
  </sheetPr>
  <dimension ref="A1:J4"/>
  <sheetViews>
    <sheetView showGridLines="0" workbookViewId="0" xr3:uid="{85D5C41F-068E-5C55-9968-509E7C2A5619}">
      <selection activeCell="E4" sqref="E4:E1048576"/>
    </sheetView>
  </sheetViews>
  <sheetFormatPr defaultRowHeight="15"/>
  <cols>
    <col min="1" max="1" width="10.85546875" style="21" customWidth="1"/>
    <col min="2" max="2" width="14.85546875" style="21" customWidth="1"/>
    <col min="3" max="3" width="15.7109375" style="21" customWidth="1"/>
    <col min="4" max="4" width="53.7109375" style="21" customWidth="1"/>
    <col min="5" max="5" width="12.5703125" style="22" bestFit="1" customWidth="1"/>
    <col min="10" max="10" width="15.85546875" customWidth="1"/>
    <col min="11" max="11" width="12.5703125" bestFit="1" customWidth="1"/>
  </cols>
  <sheetData>
    <row r="1" spans="1:10" ht="21" customHeight="1">
      <c r="A1" s="30" t="s">
        <v>52</v>
      </c>
      <c r="B1" s="30"/>
      <c r="C1" s="30"/>
      <c r="D1" s="30"/>
      <c r="E1" s="30"/>
    </row>
    <row r="2" spans="1:10" ht="15" customHeight="1">
      <c r="A2" s="31"/>
      <c r="B2" s="31"/>
      <c r="C2" s="31"/>
      <c r="D2" s="31"/>
      <c r="E2" s="31"/>
    </row>
    <row r="3" spans="1:10">
      <c r="A3" s="23" t="s">
        <v>11</v>
      </c>
      <c r="B3" s="23" t="s">
        <v>53</v>
      </c>
      <c r="C3" s="23" t="s">
        <v>54</v>
      </c>
      <c r="D3" s="23" t="s">
        <v>29</v>
      </c>
      <c r="E3" s="24" t="s">
        <v>30</v>
      </c>
      <c r="G3" s="34" t="s">
        <v>55</v>
      </c>
      <c r="H3" s="39"/>
      <c r="I3" s="35"/>
      <c r="J3" s="12">
        <f>SUM(E:E)</f>
        <v>0</v>
      </c>
    </row>
    <row r="4" spans="1:10">
      <c r="A4" s="20"/>
    </row>
  </sheetData>
  <mergeCells count="2">
    <mergeCell ref="A1:E2"/>
    <mergeCell ref="G3:I3"/>
  </mergeCells>
  <dataValidations count="5">
    <dataValidation allowBlank="1" showInputMessage="1" showErrorMessage="1" prompt="Enter expenditure description" sqref="D3" xr:uid="{00000000-0002-0000-0700-000000000000}"/>
    <dataValidation allowBlank="1" showInputMessage="1" showErrorMessage="1" error="Please enter correct date in DD/MM/YYYY_x000a__x000a_Or check reporting dates under &quot;General Information&quot; tab" prompt="Enter company name" sqref="C3" xr:uid="{00000000-0002-0000-0700-000001000000}"/>
    <dataValidation allowBlank="1" showInputMessage="1" showErrorMessage="1" prompt="Enter receipt no. " sqref="B3" xr:uid="{00000000-0002-0000-0700-000002000000}"/>
    <dataValidation type="decimal" allowBlank="1" showInputMessage="1" showErrorMessage="1" error="Please enter amount" sqref="E4:E1048576" xr:uid="{00000000-0002-0000-0700-000003000000}">
      <formula1>0</formula1>
      <formula2>9.99999999999999E+23</formula2>
    </dataValidation>
    <dataValidation type="whole" allowBlank="1" showInputMessage="1" showErrorMessage="1" error="Please enter amount" prompt="Enter expenditure amount" sqref="E3" xr:uid="{00000000-0002-0000-0700-000004000000}">
      <formula1>0</formula1>
      <formula2>9.99999999999999E+23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="Enter date in DD/MM/YYYY_x000a__x000a_If not change the dates in the &quot;General Information&quot; Tab" prompt="Please Enter Date in DD/MM/YYYY" xr:uid="{00000000-0002-0000-0700-000005000000}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  <x14:dataValidation type="date" allowBlank="1" showInputMessage="1" showErrorMessage="1" error="Please enter correct date in DD/MM/YYYY_x000a__x000a_Or check reporting dates under &quot;General Information&quot; tab" prompt="Input receipt or invoice no. " xr:uid="{00000000-0002-0000-0700-000006000000}">
          <x14:formula1>
            <xm:f>'General Information'!C6</xm:f>
          </x14:formula1>
          <x14:formula2>
            <xm:f>'General Information'!C7</xm:f>
          </x14:formula2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FF0000"/>
  </sheetPr>
  <dimension ref="A1:G4"/>
  <sheetViews>
    <sheetView showGridLines="0" workbookViewId="0" xr3:uid="{44B22561-5205-5C8A-B808-2C70100D228F}">
      <selection activeCell="C4" sqref="C4:C1048576"/>
    </sheetView>
  </sheetViews>
  <sheetFormatPr defaultRowHeight="15"/>
  <cols>
    <col min="1" max="1" width="10.85546875" style="21" customWidth="1"/>
    <col min="2" max="2" width="41" style="21" customWidth="1"/>
    <col min="3" max="3" width="9.140625" style="22"/>
    <col min="7" max="7" width="10.7109375" customWidth="1"/>
    <col min="8" max="8" width="11.42578125" customWidth="1"/>
  </cols>
  <sheetData>
    <row r="1" spans="1:7" ht="21" customHeight="1">
      <c r="A1" s="30" t="s">
        <v>56</v>
      </c>
      <c r="B1" s="30"/>
      <c r="C1" s="30"/>
    </row>
    <row r="2" spans="1:7" ht="15" customHeight="1">
      <c r="A2" s="31"/>
      <c r="B2" s="31"/>
      <c r="C2" s="31"/>
    </row>
    <row r="3" spans="1:7">
      <c r="A3" s="23" t="s">
        <v>11</v>
      </c>
      <c r="B3" s="23" t="s">
        <v>29</v>
      </c>
      <c r="C3" s="24" t="s">
        <v>30</v>
      </c>
      <c r="E3" s="34" t="s">
        <v>57</v>
      </c>
      <c r="F3" s="35"/>
      <c r="G3" s="12">
        <f>SUM(C:C)</f>
        <v>0</v>
      </c>
    </row>
    <row r="4" spans="1:7">
      <c r="A4" s="20"/>
    </row>
  </sheetData>
  <mergeCells count="2">
    <mergeCell ref="A1:C2"/>
    <mergeCell ref="E3:F3"/>
  </mergeCells>
  <dataValidations count="3">
    <dataValidation type="decimal" allowBlank="1" showInputMessage="1" showErrorMessage="1" error="Please enter amount" sqref="C4:C1048576" xr:uid="{00000000-0002-0000-0800-000000000000}">
      <formula1>0</formula1>
      <formula2>9.99999999999999E+22</formula2>
    </dataValidation>
    <dataValidation type="whole" allowBlank="1" showInputMessage="1" showErrorMessage="1" error="Please enter amount" prompt="Enter bank charge amount" sqref="C3" xr:uid="{00000000-0002-0000-0800-000001000000}">
      <formula1>0</formula1>
      <formula2>9.99999999999999E+22</formula2>
    </dataValidation>
    <dataValidation allowBlank="1" showInputMessage="1" showErrorMessage="1" prompt="Enter bank charge description" sqref="B3" xr:uid="{00000000-0002-0000-0800-000002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 xr:uid="{00000000-0002-0000-0800-000003000000}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vailabilites_x0020_ xmlns="6993a4e8-9ce7-481a-9338-28c13e23398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8B77111BD2F4B966431527564CA17" ma:contentTypeVersion="" ma:contentTypeDescription="Create a new document." ma:contentTypeScope="" ma:versionID="b7cf45c799cf3bae56edbe559be55123">
  <xsd:schema xmlns:xsd="http://www.w3.org/2001/XMLSchema" xmlns:xs="http://www.w3.org/2001/XMLSchema" xmlns:p="http://schemas.microsoft.com/office/2006/metadata/properties" xmlns:ns2="56192cfa-a763-4d7a-9154-9ed477709d1a" xmlns:ns3="6993a4e8-9ce7-481a-9338-28c13e23398f" targetNamespace="http://schemas.microsoft.com/office/2006/metadata/properties" ma:root="true" ma:fieldsID="f748a9d9f0809fae9e93e61dfb85a9a1" ns2:_="" ns3:_="">
    <xsd:import namespace="56192cfa-a763-4d7a-9154-9ed477709d1a"/>
    <xsd:import namespace="6993a4e8-9ce7-481a-9338-28c13e23398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Availabilite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92cfa-a763-4d7a-9154-9ed477709d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93a4e8-9ce7-481a-9338-28c13e2339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Availabilites_x0020_" ma:index="18" nillable="true" ma:displayName="Availabilites " ma:format="Dropdown" ma:internalName="Availabilites_x0020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B7C096-2B65-445D-8163-A1C24A38E454}"/>
</file>

<file path=customXml/itemProps2.xml><?xml version="1.0" encoding="utf-8"?>
<ds:datastoreItem xmlns:ds="http://schemas.openxmlformats.org/officeDocument/2006/customXml" ds:itemID="{1314ACB1-9B6B-40D7-A32D-5C9FC11DB911}"/>
</file>

<file path=customXml/itemProps3.xml><?xml version="1.0" encoding="utf-8"?>
<ds:datastoreItem xmlns:ds="http://schemas.openxmlformats.org/officeDocument/2006/customXml" ds:itemID="{12DF5467-738C-4785-B1E5-CC8A086A18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Arc @ UNSW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 Intern</dc:creator>
  <cp:keywords/>
  <dc:description/>
  <cp:lastModifiedBy>Octavia Soegyono</cp:lastModifiedBy>
  <cp:revision/>
  <dcterms:created xsi:type="dcterms:W3CDTF">2013-03-06T04:37:02Z</dcterms:created>
  <dcterms:modified xsi:type="dcterms:W3CDTF">2018-07-02T06:48:26Z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0x01010029E8B77111BD2F4B966431527564CA17</vt:lpwstr>
  </property>
</Properties>
</file>