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hidePivotFieldList="1" defaultThemeVersion="166925"/>
  <mc:AlternateContent xmlns:mc="http://schemas.openxmlformats.org/markup-compatibility/2006">
    <mc:Choice Requires="x15">
      <x15ac:absPath xmlns:x15ac="http://schemas.microsoft.com/office/spreadsheetml/2010/11/ac" url="D:\Users\s.dawes\Desktop\Annual Funding Documents\"/>
    </mc:Choice>
  </mc:AlternateContent>
  <xr:revisionPtr revIDLastSave="1127" documentId="13_ncr:1_{29ECD39B-5A7B-4F57-B4BD-48CF1F9569FA}" xr6:coauthVersionLast="47" xr6:coauthVersionMax="47" xr10:uidLastSave="{0B30AAC3-7A2F-4641-917E-BF5AEC1E329C}"/>
  <bookViews>
    <workbookView xWindow="0" yWindow="0" windowWidth="28800" windowHeight="11625" firstSheet="1" activeTab="3" xr2:uid="{7B95AA08-4444-4346-86B8-2AAC6DA1E24B}"/>
  </bookViews>
  <sheets>
    <sheet name="Overview" sheetId="6" r:id="rId1"/>
    <sheet name="Income Statement Data" sheetId="9" r:id="rId2"/>
    <sheet name="Income Statement" sheetId="10" r:id="rId3"/>
    <sheet name="Balance Sheet" sheetId="3" r:id="rId4"/>
  </sheets>
  <definedNames>
    <definedName name="_xlnm.Print_Area" localSheetId="3">'Balance Sheet'!$A$1:$F$46</definedName>
    <definedName name="valuevx">42.314159</definedName>
    <definedName name="vertex42_copyright" hidden="1">"© 2008-2014 Vertex42 LLC"</definedName>
    <definedName name="vertex42_id" hidden="1">"balance-sheet.xlsx"</definedName>
    <definedName name="vertex42_title" hidden="1">"Balance Sheet Template"</definedName>
  </definedNames>
  <calcPr calcId="191028"/>
  <pivotCaches>
    <pivotCache cacheId="4020"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 i="3" l="1"/>
  <c r="D33" i="3"/>
  <c r="F4" i="10"/>
  <c r="D29" i="3" l="1"/>
  <c r="D38" i="3" s="1"/>
  <c r="D18" i="3"/>
  <c r="D15" i="3"/>
  <c r="D10" i="3"/>
  <c r="D43" i="3" s="1"/>
  <c r="D20" i="3" l="1"/>
  <c r="D41" i="3" s="1"/>
  <c r="D42" i="3"/>
  <c r="D45" i="3"/>
  <c r="D44" i="3"/>
</calcChain>
</file>

<file path=xl/sharedStrings.xml><?xml version="1.0" encoding="utf-8"?>
<sst xmlns="http://schemas.openxmlformats.org/spreadsheetml/2006/main" count="112" uniqueCount="100">
  <si>
    <t>Financial Report Overview</t>
  </si>
  <si>
    <r>
      <rPr>
        <i/>
        <sz val="11"/>
        <color rgb="FF000000"/>
        <rFont val="Calibri"/>
      </rPr>
      <t xml:space="preserve">These templates are </t>
    </r>
    <r>
      <rPr>
        <b/>
        <i/>
        <sz val="11"/>
        <color rgb="FF000000"/>
        <rFont val="Calibri"/>
      </rPr>
      <t xml:space="preserve">optional </t>
    </r>
    <r>
      <rPr>
        <i/>
        <sz val="11"/>
        <color rgb="FF000000"/>
        <rFont val="Calibri"/>
      </rPr>
      <t xml:space="preserve">for clubs to use and serve to outline the minimal requirements for each document. Included are instructions for an </t>
    </r>
    <r>
      <rPr>
        <b/>
        <i/>
        <sz val="11"/>
        <color rgb="FF000000"/>
        <rFont val="Calibri"/>
      </rPr>
      <t>Income Statement</t>
    </r>
    <r>
      <rPr>
        <i/>
        <sz val="11"/>
        <color rgb="FF000000"/>
        <rFont val="Calibri"/>
      </rPr>
      <t xml:space="preserve"> and </t>
    </r>
    <r>
      <rPr>
        <b/>
        <i/>
        <sz val="11"/>
        <color rgb="FF000000"/>
        <rFont val="Calibri"/>
      </rPr>
      <t>Balance Sheet</t>
    </r>
  </si>
  <si>
    <t xml:space="preserve">Income Statement (Profit and Loss) </t>
  </si>
  <si>
    <t>The profit and loss statement is a financial statement that summarizes the revenues, costs and expenses incurred during a specified period. This period should span 1 year between AGMs.</t>
  </si>
  <si>
    <t>Since clubs should have little to no cash handling, all the club's income and expenditure should be accounted for in the club's CommBiz transaction history. Labelling the transactions should produce a rudimentary income statement. The procedure is as follows:</t>
  </si>
  <si>
    <t>Log into your Club's CommBiz Account</t>
  </si>
  <si>
    <t>Under "Accounts", select "View Transaction History"</t>
  </si>
  <si>
    <t>Select your club. For the "Dates" section, select the period between your last and current AGM to capture all the transactions within your reporting period. Leave the other fields empty and click "Show".</t>
  </si>
  <si>
    <t>Scroll down to the bottom of the page. Select "CSV" as the export format and click "Export Transaction". (It will take a few seconds for the download to start)</t>
  </si>
  <si>
    <t xml:space="preserve">Open the file and select all the data. Select the top left cell in the "Income Statement Data" sheet of this document and paste. This should replace the original headings and fill the columns with data. The Line Item column should be on the immediate right of the transaction data. </t>
  </si>
  <si>
    <t xml:space="preserve">Label all transactions according to the line items in the dropdown menu. To add more line items, simply add them under the subheading "List of Line Items" on the same sheet. </t>
  </si>
  <si>
    <t>In the "Data" ribbon, click "Refresh All"</t>
  </si>
  <si>
    <t xml:space="preserve">In the "Line Item" filter, select all items except for "(blank)". Do the same for the Value filter. Repeat for both the income and expense columns. This should display the income and expenditure report correctly. </t>
  </si>
  <si>
    <t>Balance Sheet</t>
  </si>
  <si>
    <r>
      <rPr>
        <sz val="11"/>
        <color rgb="FF000000"/>
        <rFont val="Calibri"/>
      </rPr>
      <t xml:space="preserve">A balance sheet captures a snapshot of an organisation's financial position. In general, the two major categories of a balance sheet are </t>
    </r>
    <r>
      <rPr>
        <b/>
        <sz val="11"/>
        <color rgb="FF000000"/>
        <rFont val="Calibri"/>
      </rPr>
      <t>Assets</t>
    </r>
    <r>
      <rPr>
        <sz val="11"/>
        <color rgb="FF000000"/>
        <rFont val="Calibri"/>
      </rPr>
      <t xml:space="preserve"> and </t>
    </r>
    <r>
      <rPr>
        <b/>
        <sz val="11"/>
        <color rgb="FF000000"/>
        <rFont val="Calibri"/>
      </rPr>
      <t>Liabilities</t>
    </r>
    <r>
      <rPr>
        <sz val="11"/>
        <color rgb="FF000000"/>
        <rFont val="Calibri"/>
      </rPr>
      <t xml:space="preserve">. The sum of these categories should equal the other if the balance sheet is filled correctly. </t>
    </r>
  </si>
  <si>
    <t>To create a balance sheet, please refer to the following guides and notes below</t>
  </si>
  <si>
    <t>a.</t>
  </si>
  <si>
    <t>Guide to Balance Sheets</t>
  </si>
  <si>
    <t>https://www.capterra.com/resources/how-to-prepare-balance-sheet/</t>
  </si>
  <si>
    <t>b.</t>
  </si>
  <si>
    <t>Guide to Balance Sheets for Non-Profits</t>
  </si>
  <si>
    <t>https://donorbox.org/nonprofit-blog/nonprofit-balance-sheet#3-net-assets</t>
  </si>
  <si>
    <t>c.</t>
  </si>
  <si>
    <t xml:space="preserve">Not all line items are relevant to Sport Clubs. For instance, sport clubs should have no owner's equity. </t>
  </si>
  <si>
    <t>d.</t>
  </si>
  <si>
    <t>If you are unsure how an asset depreciates, please use the following depreciation calculator on default settings:</t>
  </si>
  <si>
    <t>https://www.calculator.net/depreciation-calculator.html</t>
  </si>
  <si>
    <t>e.</t>
  </si>
  <si>
    <t>The Balance Sheet template is edited to only include the most relevant line items to sport clubs. However, clubs are welcome to add and remove items as necessary.</t>
  </si>
  <si>
    <t>Process date</t>
  </si>
  <si>
    <t>Description</t>
  </si>
  <si>
    <t>Currency Code</t>
  </si>
  <si>
    <t xml:space="preserve"> Debit</t>
  </si>
  <si>
    <t xml:space="preserve"> Credit</t>
  </si>
  <si>
    <t xml:space="preserve"> Balance</t>
  </si>
  <si>
    <t>Line Item</t>
  </si>
  <si>
    <t>List of Line Items</t>
  </si>
  <si>
    <t>Membership Fees</t>
  </si>
  <si>
    <t>Ticket Sale</t>
  </si>
  <si>
    <t>Arc Sport Grants</t>
  </si>
  <si>
    <t>Other Grants</t>
  </si>
  <si>
    <t>Merchandise Sales</t>
  </si>
  <si>
    <t>Equipment Sales</t>
  </si>
  <si>
    <t>Venue Hire</t>
  </si>
  <si>
    <t>Coaching Fees</t>
  </si>
  <si>
    <t>Cost of Goods Sold</t>
  </si>
  <si>
    <t>Asset Acquisition</t>
  </si>
  <si>
    <t>Web Hosting Fees</t>
  </si>
  <si>
    <t>Catering Costs</t>
  </si>
  <si>
    <t>Equipment Hire</t>
  </si>
  <si>
    <t xml:space="preserve">Other  </t>
  </si>
  <si>
    <t>Income Statement</t>
  </si>
  <si>
    <t>&lt;Sport Club&gt;</t>
  </si>
  <si>
    <r>
      <rPr>
        <b/>
        <sz val="16"/>
        <color rgb="FFFFFFFF"/>
        <rFont val="Calibri"/>
      </rPr>
      <t xml:space="preserve">Reporting Period: </t>
    </r>
    <r>
      <rPr>
        <b/>
        <sz val="16"/>
        <color rgb="FFFFC000"/>
        <rFont val="Calibri"/>
      </rPr>
      <t>&lt;MONTH 20XX to MONTH 20XX&gt;</t>
    </r>
  </si>
  <si>
    <t>Grand Total</t>
  </si>
  <si>
    <t>Revenue</t>
  </si>
  <si>
    <t>Expenses</t>
  </si>
  <si>
    <t>(Multiple Items)</t>
  </si>
  <si>
    <t>Sum of  Credit</t>
  </si>
  <si>
    <t>Sum of  Debit</t>
  </si>
  <si>
    <t xml:space="preserve">Date: </t>
  </si>
  <si>
    <t>&lt;dd/mm/yy&gt;</t>
  </si>
  <si>
    <t>Assets</t>
  </si>
  <si>
    <t>[42]</t>
  </si>
  <si>
    <t>Current Assets</t>
  </si>
  <si>
    <t>Cash</t>
  </si>
  <si>
    <t>Accounts receivable</t>
  </si>
  <si>
    <t>Inventory</t>
  </si>
  <si>
    <t>Prepaid expenses</t>
  </si>
  <si>
    <t>Total current assets</t>
  </si>
  <si>
    <t>Fixed (Long-Term) Assets</t>
  </si>
  <si>
    <t>Property, plant, and equipment</t>
  </si>
  <si>
    <t>(Less accumulated depreciation)</t>
  </si>
  <si>
    <t>Intangible assets</t>
  </si>
  <si>
    <t>Total fixed assets</t>
  </si>
  <si>
    <t>Other Assets</t>
  </si>
  <si>
    <t>Other</t>
  </si>
  <si>
    <t>Total Other Assets</t>
  </si>
  <si>
    <t>Total Assets</t>
  </si>
  <si>
    <t>Liabilities</t>
  </si>
  <si>
    <t>Current Liabilities</t>
  </si>
  <si>
    <t>Accounts payable</t>
  </si>
  <si>
    <t>Short-term loans</t>
  </si>
  <si>
    <t>Income taxes payable</t>
  </si>
  <si>
    <t>Accrued salaries and wages</t>
  </si>
  <si>
    <t>Unearned revenue</t>
  </si>
  <si>
    <t>Total current liabilities</t>
  </si>
  <si>
    <t>Long-Term Liabilities</t>
  </si>
  <si>
    <t>Long-term debt</t>
  </si>
  <si>
    <t>Total long-term liabilities</t>
  </si>
  <si>
    <t>Net Assets</t>
  </si>
  <si>
    <t>\</t>
  </si>
  <si>
    <t>Total net assets</t>
  </si>
  <si>
    <t>Total Liabilities and Owner's Equity</t>
  </si>
  <si>
    <t>Common Financial Ratios</t>
  </si>
  <si>
    <r>
      <t xml:space="preserve">Debt Ratio </t>
    </r>
    <r>
      <rPr>
        <sz val="10"/>
        <rFont val="Calibri"/>
        <family val="2"/>
        <scheme val="minor"/>
      </rPr>
      <t>(Total Liabilities / Total Assets)</t>
    </r>
  </si>
  <si>
    <r>
      <t xml:space="preserve">Current Ratio </t>
    </r>
    <r>
      <rPr>
        <sz val="10"/>
        <rFont val="Calibri"/>
        <family val="2"/>
        <scheme val="minor"/>
      </rPr>
      <t>(Current Assets / Current Liabilities)</t>
    </r>
  </si>
  <si>
    <r>
      <t xml:space="preserve">Working Capital </t>
    </r>
    <r>
      <rPr>
        <sz val="10"/>
        <rFont val="Calibri"/>
        <family val="2"/>
        <scheme val="minor"/>
      </rPr>
      <t>(Current Assets - Current Liabilities)</t>
    </r>
  </si>
  <si>
    <r>
      <t>Assets-to-Equity Ratio</t>
    </r>
    <r>
      <rPr>
        <sz val="10"/>
        <rFont val="Calibri"/>
        <family val="2"/>
        <scheme val="minor"/>
      </rPr>
      <t xml:space="preserve"> (Total Assets / Owner's Equity)</t>
    </r>
  </si>
  <si>
    <r>
      <t>Debt-to-Equity Ratio</t>
    </r>
    <r>
      <rPr>
        <sz val="10"/>
        <rFont val="Calibri"/>
        <family val="2"/>
        <scheme val="minor"/>
      </rPr>
      <t xml:space="preserve"> (Total Liabilities / Owner's Equity)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</si>
</sst>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_(&quot;$&quot;* #,##0.00_);_(&quot;$&quot;* \(#,##0.00\);_(&quot;$&quot;* &quot;-&quot;??_);_(@_)"/>
    <numFmt numFmtId="165" formatCode="_(* #,##0_);_(* \(#,##0\);_(* &quot;-&quot;_);_(@_)"/>
    <numFmt numFmtId="166" formatCode="_(&quot;$&quot;* #,##0_);_(&quot;$&quot;* \(#,##0\);_(&quot;$&quot;* &quot;-&quot;_);_(@_)"/>
  </numFmts>
  <fonts count="31">
    <font>
      <sz val="11"/>
      <color theme="1"/>
      <name val="Calibri"/>
      <family val="2"/>
      <scheme val="minor"/>
    </font>
    <font>
      <sz val="11"/>
      <color theme="1"/>
      <name val="Calibri"/>
      <family val="2"/>
      <scheme val="minor"/>
    </font>
    <font>
      <b/>
      <sz val="11"/>
      <color theme="1"/>
      <name val="Calibri"/>
      <family val="2"/>
      <scheme val="minor"/>
    </font>
    <font>
      <sz val="11"/>
      <name val="Arial"/>
      <family val="2"/>
    </font>
    <font>
      <sz val="10"/>
      <name val="Arial"/>
      <family val="2"/>
    </font>
    <font>
      <sz val="10"/>
      <name val="Calibri"/>
      <family val="2"/>
      <scheme val="minor"/>
    </font>
    <font>
      <b/>
      <sz val="10"/>
      <name val="Calibri"/>
      <family val="2"/>
      <scheme val="minor"/>
    </font>
    <font>
      <u/>
      <sz val="10"/>
      <color indexed="12"/>
      <name val="Arial"/>
      <family val="2"/>
    </font>
    <font>
      <sz val="8"/>
      <name val="Arial"/>
      <family val="2"/>
    </font>
    <font>
      <b/>
      <sz val="14"/>
      <color indexed="9"/>
      <name val="Calibri Light"/>
      <family val="1"/>
      <scheme val="major"/>
    </font>
    <font>
      <sz val="10"/>
      <color indexed="9"/>
      <name val="Arial"/>
      <family val="2"/>
    </font>
    <font>
      <sz val="2"/>
      <color indexed="9"/>
      <name val="Arial"/>
      <family val="2"/>
    </font>
    <font>
      <b/>
      <i/>
      <sz val="10"/>
      <name val="Calibri"/>
      <family val="2"/>
      <scheme val="minor"/>
    </font>
    <font>
      <i/>
      <sz val="10"/>
      <name val="Calibri"/>
      <family val="2"/>
      <scheme val="minor"/>
    </font>
    <font>
      <b/>
      <sz val="12"/>
      <name val="Calibri"/>
      <family val="2"/>
      <scheme val="minor"/>
    </font>
    <font>
      <u/>
      <sz val="10"/>
      <color indexed="12"/>
      <name val="Verdana"/>
      <family val="2"/>
    </font>
    <font>
      <sz val="11"/>
      <name val="Calibri"/>
      <family val="2"/>
      <scheme val="minor"/>
    </font>
    <font>
      <u/>
      <sz val="11"/>
      <color theme="10"/>
      <name val="Calibri"/>
      <family val="2"/>
      <scheme val="minor"/>
    </font>
    <font>
      <b/>
      <sz val="12"/>
      <color theme="1"/>
      <name val="Calibri"/>
      <family val="2"/>
      <scheme val="minor"/>
    </font>
    <font>
      <b/>
      <sz val="11"/>
      <name val="Calibri"/>
      <family val="2"/>
      <scheme val="minor"/>
    </font>
    <font>
      <b/>
      <sz val="16"/>
      <color theme="0"/>
      <name val="Calibri"/>
      <family val="2"/>
      <scheme val="minor"/>
    </font>
    <font>
      <b/>
      <sz val="16"/>
      <color theme="7"/>
      <name val="Calibri"/>
      <family val="2"/>
      <scheme val="minor"/>
    </font>
    <font>
      <sz val="16"/>
      <color theme="1"/>
      <name val="Calibri"/>
      <family val="2"/>
      <scheme val="minor"/>
    </font>
    <font>
      <sz val="11"/>
      <color rgb="FF000000"/>
      <name val="Calibri"/>
    </font>
    <font>
      <b/>
      <sz val="11"/>
      <color rgb="FF000000"/>
      <name val="Calibri"/>
    </font>
    <font>
      <sz val="11"/>
      <color rgb="FF000000"/>
      <name val="Calibri"/>
      <family val="2"/>
    </font>
    <font>
      <b/>
      <sz val="16"/>
      <color rgb="FFFFFFFF"/>
      <name val="Calibri"/>
    </font>
    <font>
      <b/>
      <sz val="16"/>
      <color rgb="FFFFC000"/>
      <name val="Calibri"/>
    </font>
    <font>
      <b/>
      <sz val="16"/>
      <color theme="0"/>
      <name val="Calibri"/>
    </font>
    <font>
      <i/>
      <sz val="11"/>
      <color rgb="FF000000"/>
      <name val="Calibri"/>
    </font>
    <font>
      <b/>
      <i/>
      <sz val="11"/>
      <color rgb="FF000000"/>
      <name val="Calibri"/>
    </font>
  </fonts>
  <fills count="7">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s>
  <borders count="14">
    <border>
      <left/>
      <right/>
      <top/>
      <bottom/>
      <diagonal/>
    </border>
    <border>
      <left/>
      <right/>
      <top/>
      <bottom style="thin">
        <color indexed="64"/>
      </bottom>
      <diagonal/>
    </border>
    <border>
      <left/>
      <right style="thin">
        <color indexed="64"/>
      </right>
      <top/>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indexed="64"/>
      </right>
      <top style="thin">
        <color rgb="FF000000"/>
      </top>
      <bottom/>
      <diagonal/>
    </border>
    <border>
      <left/>
      <right/>
      <top style="thin">
        <color rgb="FF000000"/>
      </top>
      <bottom/>
      <diagonal/>
    </border>
    <border>
      <left/>
      <right style="thin">
        <color rgb="FF000000"/>
      </right>
      <top/>
      <bottom/>
      <diagonal/>
    </border>
    <border>
      <left/>
      <right/>
      <top style="thin">
        <color rgb="FF000000"/>
      </top>
      <bottom style="medium">
        <color rgb="FF000000"/>
      </bottom>
      <diagonal/>
    </border>
    <border>
      <left/>
      <right style="thin">
        <color rgb="FF000000"/>
      </right>
      <top style="thin">
        <color indexed="64"/>
      </top>
      <bottom/>
      <diagonal/>
    </border>
    <border>
      <left/>
      <right style="thin">
        <color rgb="FF000000"/>
      </right>
      <top style="thin">
        <color indexed="64"/>
      </top>
      <bottom style="double">
        <color indexed="64"/>
      </bottom>
      <diagonal/>
    </border>
    <border>
      <left/>
      <right style="thin">
        <color indexed="64"/>
      </right>
      <top style="thin">
        <color indexed="64"/>
      </top>
      <bottom/>
      <diagonal/>
    </border>
  </borders>
  <cellStyleXfs count="8">
    <xf numFmtId="0" fontId="0" fillId="0" borderId="0"/>
    <xf numFmtId="0" fontId="3" fillId="0" borderId="0"/>
    <xf numFmtId="0" fontId="7" fillId="0" borderId="0" applyNumberFormat="0" applyFill="0" applyBorder="0" applyAlignment="0" applyProtection="0">
      <alignment vertical="top"/>
      <protection locked="0"/>
    </xf>
    <xf numFmtId="164" fontId="4" fillId="0" borderId="0" applyFont="0" applyFill="0" applyBorder="0" applyAlignment="0" applyProtection="0"/>
    <xf numFmtId="9" fontId="4" fillId="0" borderId="0" applyFont="0" applyFill="0" applyBorder="0" applyAlignment="0" applyProtection="0"/>
    <xf numFmtId="0" fontId="15" fillId="0" borderId="0" applyNumberFormat="0" applyFill="0" applyBorder="0" applyAlignment="0" applyProtection="0">
      <alignment vertical="top"/>
      <protection locked="0"/>
    </xf>
    <xf numFmtId="164" fontId="1" fillId="0" borderId="0" applyFont="0" applyFill="0" applyBorder="0" applyAlignment="0" applyProtection="0"/>
    <xf numFmtId="0" fontId="17" fillId="0" borderId="0" applyNumberFormat="0" applyFill="0" applyBorder="0" applyAlignment="0" applyProtection="0"/>
  </cellStyleXfs>
  <cellXfs count="82">
    <xf numFmtId="0" fontId="0" fillId="0" borderId="0" xfId="0"/>
    <xf numFmtId="0" fontId="4" fillId="0" borderId="0" xfId="1" applyFont="1" applyAlignment="1">
      <alignment vertical="center"/>
    </xf>
    <xf numFmtId="0" fontId="5" fillId="0" borderId="0" xfId="1" applyFont="1" applyAlignment="1">
      <alignment vertical="center"/>
    </xf>
    <xf numFmtId="0" fontId="8" fillId="0" borderId="0" xfId="1" applyFont="1" applyAlignment="1">
      <alignment vertical="center"/>
    </xf>
    <xf numFmtId="0" fontId="10" fillId="0" borderId="0" xfId="1" applyFont="1" applyAlignment="1">
      <alignment vertical="center"/>
    </xf>
    <xf numFmtId="0" fontId="11" fillId="0" borderId="0" xfId="1" applyFont="1" applyAlignment="1">
      <alignment vertical="center"/>
    </xf>
    <xf numFmtId="0" fontId="11" fillId="0" borderId="0" xfId="1" applyFont="1" applyAlignment="1">
      <alignment horizontal="right" vertical="center"/>
    </xf>
    <xf numFmtId="166" fontId="4" fillId="0" borderId="0" xfId="1" applyNumberFormat="1" applyFont="1" applyAlignment="1">
      <alignment vertical="center"/>
    </xf>
    <xf numFmtId="0" fontId="4" fillId="0" borderId="0" xfId="1" applyFont="1"/>
    <xf numFmtId="0" fontId="0" fillId="5" borderId="0" xfId="0" applyFill="1"/>
    <xf numFmtId="0" fontId="18" fillId="5" borderId="0" xfId="0" applyFont="1" applyFill="1" applyAlignment="1">
      <alignment horizontal="center" vertical="center"/>
    </xf>
    <xf numFmtId="0" fontId="16" fillId="5" borderId="0" xfId="0" applyFont="1" applyFill="1" applyAlignment="1">
      <alignment vertical="center"/>
    </xf>
    <xf numFmtId="0" fontId="0" fillId="5" borderId="2" xfId="0" applyFill="1" applyBorder="1" applyAlignment="1">
      <alignment horizontal="center" vertical="top"/>
    </xf>
    <xf numFmtId="0" fontId="16" fillId="5" borderId="0" xfId="0" applyFont="1" applyFill="1" applyAlignment="1">
      <alignment vertical="center" wrapText="1"/>
    </xf>
    <xf numFmtId="0" fontId="0" fillId="5" borderId="2" xfId="0" applyFill="1" applyBorder="1" applyAlignment="1">
      <alignment horizontal="center" vertical="center"/>
    </xf>
    <xf numFmtId="0" fontId="0" fillId="0" borderId="3" xfId="0" applyBorder="1"/>
    <xf numFmtId="0" fontId="0" fillId="0" borderId="4" xfId="0" applyBorder="1"/>
    <xf numFmtId="0" fontId="17" fillId="0" borderId="0" xfId="7"/>
    <xf numFmtId="0" fontId="2" fillId="5" borderId="0" xfId="0" applyFont="1" applyFill="1" applyAlignment="1">
      <alignment horizontal="center"/>
    </xf>
    <xf numFmtId="0" fontId="0" fillId="5" borderId="0" xfId="0" applyFill="1" applyAlignment="1">
      <alignment horizontal="center" wrapText="1"/>
    </xf>
    <xf numFmtId="0" fontId="0" fillId="5" borderId="0" xfId="0" applyFill="1" applyAlignment="1">
      <alignment wrapText="1"/>
    </xf>
    <xf numFmtId="0" fontId="0" fillId="0" borderId="0" xfId="0" applyAlignment="1">
      <alignment wrapText="1"/>
    </xf>
    <xf numFmtId="0" fontId="0" fillId="5" borderId="7" xfId="0" applyFill="1" applyBorder="1" applyAlignment="1">
      <alignment horizontal="center"/>
    </xf>
    <xf numFmtId="0" fontId="16" fillId="5" borderId="8" xfId="0" applyFont="1" applyFill="1" applyBorder="1" applyAlignment="1">
      <alignment vertical="center"/>
    </xf>
    <xf numFmtId="0" fontId="20" fillId="0" borderId="0" xfId="0" applyFont="1"/>
    <xf numFmtId="0" fontId="0" fillId="0" borderId="9" xfId="0" applyBorder="1"/>
    <xf numFmtId="0" fontId="0" fillId="0" borderId="4" xfId="0" pivotButton="1" applyBorder="1"/>
    <xf numFmtId="44" fontId="0" fillId="0" borderId="4" xfId="0" applyNumberFormat="1" applyBorder="1"/>
    <xf numFmtId="0" fontId="20" fillId="2" borderId="10" xfId="0" applyFont="1" applyFill="1" applyBorder="1"/>
    <xf numFmtId="44" fontId="20" fillId="2" borderId="10" xfId="0" applyNumberFormat="1" applyFont="1" applyFill="1" applyBorder="1" applyAlignment="1">
      <alignment horizontal="right"/>
    </xf>
    <xf numFmtId="0" fontId="20" fillId="6" borderId="3" xfId="0" applyFont="1" applyFill="1" applyBorder="1"/>
    <xf numFmtId="0" fontId="20" fillId="6" borderId="3" xfId="0" applyFont="1" applyFill="1" applyBorder="1" applyAlignment="1">
      <alignment horizontal="left"/>
    </xf>
    <xf numFmtId="0" fontId="21" fillId="6" borderId="3" xfId="0" applyFont="1" applyFill="1" applyBorder="1"/>
    <xf numFmtId="44" fontId="22" fillId="6" borderId="9" xfId="0" applyNumberFormat="1" applyFont="1" applyFill="1" applyBorder="1"/>
    <xf numFmtId="0" fontId="22" fillId="6" borderId="0" xfId="0" applyFont="1" applyFill="1"/>
    <xf numFmtId="44" fontId="21" fillId="6" borderId="9" xfId="0" applyNumberFormat="1" applyFont="1" applyFill="1" applyBorder="1"/>
    <xf numFmtId="0" fontId="2" fillId="0" borderId="5" xfId="0" applyFont="1" applyBorder="1"/>
    <xf numFmtId="0" fontId="2" fillId="0" borderId="6" xfId="0" applyFont="1" applyBorder="1"/>
    <xf numFmtId="0" fontId="9" fillId="2" borderId="3" xfId="1" applyFont="1" applyFill="1" applyBorder="1" applyAlignment="1">
      <alignment vertical="center"/>
    </xf>
    <xf numFmtId="0" fontId="9" fillId="2" borderId="0" xfId="1" applyFont="1" applyFill="1" applyAlignment="1">
      <alignment vertical="center"/>
    </xf>
    <xf numFmtId="0" fontId="12" fillId="3" borderId="3" xfId="1" applyFont="1" applyFill="1" applyBorder="1" applyAlignment="1">
      <alignment vertical="center"/>
    </xf>
    <xf numFmtId="0" fontId="12" fillId="3" borderId="0" xfId="1" applyFont="1" applyFill="1" applyAlignment="1">
      <alignment vertical="center"/>
    </xf>
    <xf numFmtId="0" fontId="5" fillId="0" borderId="3" xfId="1" applyFont="1" applyBorder="1" applyAlignment="1">
      <alignment vertical="center"/>
    </xf>
    <xf numFmtId="0" fontId="5" fillId="0" borderId="0" xfId="1" applyFont="1" applyAlignment="1" applyProtection="1">
      <alignment vertical="center"/>
      <protection locked="0"/>
    </xf>
    <xf numFmtId="0" fontId="13" fillId="0" borderId="0" xfId="1" applyFont="1" applyAlignment="1">
      <alignment horizontal="right" vertical="center"/>
    </xf>
    <xf numFmtId="0" fontId="14" fillId="4" borderId="3" xfId="1" applyFont="1" applyFill="1" applyBorder="1" applyAlignment="1">
      <alignment vertical="center"/>
    </xf>
    <xf numFmtId="0" fontId="14" fillId="4" borderId="0" xfId="1" applyFont="1" applyFill="1" applyAlignment="1">
      <alignment vertical="center"/>
    </xf>
    <xf numFmtId="0" fontId="6" fillId="4" borderId="3" xfId="1" applyFont="1" applyFill="1" applyBorder="1" applyAlignment="1">
      <alignment vertical="center"/>
    </xf>
    <xf numFmtId="0" fontId="6" fillId="4" borderId="0" xfId="1" applyFont="1" applyFill="1" applyAlignment="1">
      <alignment vertical="center"/>
    </xf>
    <xf numFmtId="0" fontId="4" fillId="0" borderId="3" xfId="1" applyFont="1" applyBorder="1"/>
    <xf numFmtId="0" fontId="9" fillId="2" borderId="9" xfId="1" applyFont="1" applyFill="1" applyBorder="1" applyAlignment="1" applyProtection="1">
      <alignment vertical="center"/>
      <protection locked="0"/>
    </xf>
    <xf numFmtId="165" fontId="5" fillId="3" borderId="9" xfId="3" applyNumberFormat="1" applyFont="1" applyFill="1" applyBorder="1" applyAlignment="1" applyProtection="1">
      <alignment vertical="center"/>
    </xf>
    <xf numFmtId="165" fontId="5" fillId="0" borderId="9" xfId="3" applyNumberFormat="1" applyFont="1" applyBorder="1" applyAlignment="1" applyProtection="1">
      <alignment vertical="center"/>
      <protection locked="0"/>
    </xf>
    <xf numFmtId="165" fontId="5" fillId="4" borderId="11" xfId="3" applyNumberFormat="1" applyFont="1" applyFill="1" applyBorder="1" applyAlignment="1" applyProtection="1">
      <alignment vertical="center"/>
    </xf>
    <xf numFmtId="0" fontId="5" fillId="0" borderId="9" xfId="1" applyFont="1" applyBorder="1" applyAlignment="1" applyProtection="1">
      <alignment vertical="center"/>
      <protection locked="0"/>
    </xf>
    <xf numFmtId="165" fontId="14" fillId="3" borderId="12" xfId="1" applyNumberFormat="1" applyFont="1" applyFill="1" applyBorder="1" applyAlignment="1">
      <alignment vertical="center"/>
    </xf>
    <xf numFmtId="0" fontId="5" fillId="0" borderId="9" xfId="1" applyFont="1" applyBorder="1" applyAlignment="1">
      <alignment vertical="center"/>
    </xf>
    <xf numFmtId="0" fontId="9" fillId="2" borderId="9" xfId="1" applyFont="1" applyFill="1" applyBorder="1" applyAlignment="1">
      <alignment vertical="center"/>
    </xf>
    <xf numFmtId="2" fontId="5" fillId="4" borderId="9" xfId="4" applyNumberFormat="1" applyFont="1" applyFill="1" applyBorder="1" applyAlignment="1" applyProtection="1">
      <alignment vertical="center"/>
    </xf>
    <xf numFmtId="165" fontId="5" fillId="4" borderId="9" xfId="3" applyNumberFormat="1" applyFont="1" applyFill="1" applyBorder="1" applyAlignment="1" applyProtection="1">
      <alignment vertical="center"/>
    </xf>
    <xf numFmtId="0" fontId="4" fillId="0" borderId="9" xfId="1" applyFont="1" applyBorder="1"/>
    <xf numFmtId="0" fontId="17" fillId="5" borderId="0" xfId="7" applyFill="1" applyAlignment="1">
      <alignment vertical="center" wrapText="1"/>
    </xf>
    <xf numFmtId="0" fontId="16" fillId="5" borderId="0" xfId="0" applyFont="1" applyFill="1" applyAlignment="1">
      <alignment horizontal="left" vertical="center"/>
    </xf>
    <xf numFmtId="0" fontId="23" fillId="5" borderId="0" xfId="0" applyFont="1" applyFill="1" applyAlignment="1">
      <alignment vertical="center" wrapText="1"/>
    </xf>
    <xf numFmtId="0" fontId="25" fillId="0" borderId="0" xfId="0" applyFont="1"/>
    <xf numFmtId="14" fontId="25" fillId="0" borderId="0" xfId="0" applyNumberFormat="1" applyFont="1"/>
    <xf numFmtId="0" fontId="0" fillId="5" borderId="3" xfId="0" applyFill="1" applyBorder="1"/>
    <xf numFmtId="0" fontId="20" fillId="0" borderId="3" xfId="0" applyFont="1" applyBorder="1"/>
    <xf numFmtId="0" fontId="20" fillId="2" borderId="0" xfId="0" applyFont="1" applyFill="1"/>
    <xf numFmtId="44" fontId="0" fillId="0" borderId="0" xfId="0" applyNumberFormat="1"/>
    <xf numFmtId="0" fontId="20" fillId="0" borderId="4" xfId="0" applyFont="1" applyBorder="1"/>
    <xf numFmtId="0" fontId="20" fillId="0" borderId="9" xfId="0" applyFont="1" applyBorder="1"/>
    <xf numFmtId="0" fontId="0" fillId="5" borderId="9" xfId="0" applyFill="1" applyBorder="1"/>
    <xf numFmtId="0" fontId="20" fillId="6" borderId="9" xfId="0" applyFont="1" applyFill="1" applyBorder="1"/>
    <xf numFmtId="0" fontId="28" fillId="6" borderId="3" xfId="0" applyFont="1" applyFill="1" applyBorder="1"/>
    <xf numFmtId="165" fontId="4" fillId="0" borderId="0" xfId="1" applyNumberFormat="1" applyFont="1" applyAlignment="1">
      <alignment vertical="center"/>
    </xf>
    <xf numFmtId="0" fontId="29" fillId="5" borderId="0" xfId="0" applyFont="1" applyFill="1" applyAlignment="1">
      <alignment horizontal="center" wrapText="1"/>
    </xf>
    <xf numFmtId="0" fontId="19" fillId="5" borderId="0" xfId="0" applyFont="1" applyFill="1" applyAlignment="1">
      <alignment vertical="center" wrapText="1"/>
    </xf>
    <xf numFmtId="0" fontId="0" fillId="5" borderId="13" xfId="0" applyFill="1" applyBorder="1" applyAlignment="1">
      <alignment horizontal="center" vertical="center"/>
    </xf>
    <xf numFmtId="0" fontId="0" fillId="5" borderId="2" xfId="0" applyFill="1" applyBorder="1" applyAlignment="1">
      <alignment horizontal="center" vertical="center"/>
    </xf>
    <xf numFmtId="0" fontId="19" fillId="5" borderId="1" xfId="0" applyFont="1" applyFill="1" applyBorder="1" applyAlignment="1">
      <alignment horizontal="left"/>
    </xf>
    <xf numFmtId="0" fontId="0" fillId="5" borderId="0" xfId="0" applyFill="1" applyAlignment="1">
      <alignment horizontal="left" wrapText="1"/>
    </xf>
  </cellXfs>
  <cellStyles count="8">
    <cellStyle name="Currency 2" xfId="3" xr:uid="{665F632D-6B34-4E6E-A3B1-CBD21BD0CC42}"/>
    <cellStyle name="Currency 3" xfId="6" xr:uid="{2BA43CEB-EEA4-467F-8BBA-11E896895DF5}"/>
    <cellStyle name="Hyperlink" xfId="7" builtinId="8"/>
    <cellStyle name="Hyperlink 2" xfId="2" xr:uid="{A91412E0-B7ED-4439-9D1A-8BE27BA8D132}"/>
    <cellStyle name="Hyperlink 3" xfId="5" xr:uid="{B5F52BAD-5028-4E10-B9DC-54E2C4EF705D}"/>
    <cellStyle name="Normal" xfId="0" builtinId="0"/>
    <cellStyle name="Normal 2" xfId="1" xr:uid="{C4609C49-528E-4C04-AC8D-BAF9C73F8BD6}"/>
    <cellStyle name="Percent 2" xfId="4" xr:uid="{61778728-3C55-4D7D-84F0-2B7EFB616A92}"/>
  </cellStyles>
  <dxfs count="16">
    <dxf>
      <numFmt numFmtId="34" formatCode="_-&quot;$&quot;* #,##0.00_-;\-&quot;$&quot;* #,##0.00_-;_-&quot;$&quot;* &quot;-&quot;??_-;_-@_-"/>
    </dxf>
    <dxf>
      <numFmt numFmtId="34" formatCode="_-&quot;$&quot;* #,##0.00_-;\-&quot;$&quot;* #,##0.00_-;_-&quot;$&quot;* &quot;-&quot;??_-;_-@_-"/>
    </dxf>
    <dxf>
      <border outline="0">
        <left style="thin">
          <color rgb="FF000000"/>
        </left>
      </border>
    </dxf>
    <dxf>
      <border outline="0">
        <left style="thin">
          <color rgb="FF000000"/>
        </left>
      </border>
    </dxf>
    <dxf>
      <border outline="0">
        <left style="thin">
          <color rgb="FF000000"/>
        </left>
      </border>
    </dxf>
    <dxf>
      <border outline="0">
        <right style="thin">
          <color rgb="FF000000"/>
        </right>
      </border>
    </dxf>
    <dxf>
      <border outline="0">
        <right style="thin">
          <color rgb="FF000000"/>
        </right>
      </border>
    </dxf>
    <dxf>
      <border outline="0">
        <right style="thin">
          <color rgb="FF000000"/>
        </right>
      </border>
    </dxf>
    <dxf>
      <numFmt numFmtId="34" formatCode="_-&quot;$&quot;* #,##0.00_-;\-&quot;$&quot;* #,##0.00_-;_-&quot;$&quot;* &quot;-&quot;??_-;_-@_-"/>
    </dxf>
    <dxf>
      <numFmt numFmtId="34" formatCode="_-&quot;$&quot;* #,##0.00_-;\-&quot;$&quot;* #,##0.00_-;_-&quot;$&quot;* &quot;-&quot;??_-;_-@_-"/>
    </dxf>
    <dxf>
      <border outline="0">
        <right style="thin">
          <color rgb="FF000000"/>
        </right>
      </border>
    </dxf>
    <dxf>
      <border outline="0">
        <right style="thin">
          <color rgb="FF000000"/>
        </right>
      </border>
    </dxf>
    <dxf>
      <border outline="0">
        <right style="thin">
          <color rgb="FF000000"/>
        </right>
      </border>
    </dxf>
    <dxf>
      <border outline="0">
        <left style="thin">
          <color rgb="FF000000"/>
        </left>
      </border>
    </dxf>
    <dxf>
      <border outline="0">
        <left style="thin">
          <color rgb="FF000000"/>
        </left>
      </border>
    </dxf>
    <dxf>
      <border outline="0">
        <left style="thin">
          <color rgb="FF000000"/>
        </lef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pivotCacheDefinition" Target="pivotCache/pivotCacheDefinition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[Arc Sport - Financial Templates 2024.xlsx]Income Statement!PivotTable5</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Expenses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7"/>
        <c:spPr>
          <a:solidFill>
            <a:schemeClr val="accent1"/>
          </a:solidFill>
          <a:ln w="19050">
            <a:solidFill>
              <a:schemeClr val="lt1"/>
            </a:solidFill>
          </a:ln>
          <a:effectLst/>
        </c:spPr>
      </c:pivotFmt>
      <c:pivotFmt>
        <c:idx val="8"/>
        <c:spPr>
          <a:solidFill>
            <a:schemeClr val="accent1"/>
          </a:solidFill>
          <a:ln w="19050">
            <a:solidFill>
              <a:schemeClr val="lt1"/>
            </a:solidFill>
          </a:ln>
          <a:effectLst/>
        </c:spPr>
      </c:pivotFmt>
    </c:pivotFmts>
    <c:plotArea>
      <c:layout/>
      <c:pieChart>
        <c:varyColors val="1"/>
        <c:ser>
          <c:idx val="0"/>
          <c:order val="0"/>
          <c:tx>
            <c:strRef>
              <c:f>'Income Statement'!$F$8</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697-458E-9DEF-5733F9551D8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'Income Statement'!$E$9</c:f>
              <c:strCache>
                <c:ptCount val="1"/>
                <c:pt idx="0">
                  <c:v>Grand Total</c:v>
                </c:pt>
              </c:strCache>
            </c:strRef>
          </c:cat>
          <c:val>
            <c:numRef>
              <c:f>'Income Statement'!$F$9</c:f>
              <c:numCache>
                <c:formatCode>_("$"* #,##0.00_);_("$"* \(#,##0.00\);_("$"* "-"??_);_(@_)</c:formatCode>
                <c:ptCount val="1"/>
              </c:numCache>
            </c:numRef>
          </c:val>
          <c:extLst>
            <c:ext xmlns:c16="http://schemas.microsoft.com/office/drawing/2014/chart" uri="{C3380CC4-5D6E-409C-BE32-E72D297353CC}">
              <c16:uniqueId val="{0000000A-DA90-4111-AD15-C84305541AC0}"/>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[Arc Sport - Financial Templates 2024.xlsx]Income Statement!PivotTable1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Revenue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1"/>
          <c:showSerName val="0"/>
          <c:showPercent val="0"/>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pivotFmt>
      <c:pivotFmt>
        <c:idx val="2"/>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extLst>
        </c:dLbl>
      </c:pivotFmt>
      <c:pivotFmt>
        <c:idx val="6"/>
        <c:spPr>
          <a:solidFill>
            <a:schemeClr val="accent1"/>
          </a:solidFill>
          <a:ln w="19050">
            <a:solidFill>
              <a:schemeClr val="lt1"/>
            </a:solidFill>
          </a:ln>
          <a:effectLst/>
        </c:spPr>
      </c:pivotFmt>
      <c:pivotFmt>
        <c:idx val="7"/>
        <c:spPr>
          <a:solidFill>
            <a:schemeClr val="accent1"/>
          </a:solidFill>
          <a:ln w="19050">
            <a:solidFill>
              <a:schemeClr val="lt1"/>
            </a:solidFill>
          </a:ln>
          <a:effectLst/>
        </c:spPr>
      </c:pivotFmt>
      <c:pivotFmt>
        <c:idx val="8"/>
        <c:spPr>
          <a:solidFill>
            <a:schemeClr val="accent1"/>
          </a:solidFill>
          <a:ln w="19050">
            <a:solidFill>
              <a:schemeClr val="lt1"/>
            </a:solidFill>
          </a:ln>
          <a:effectLst/>
        </c:spPr>
      </c:pivotFmt>
    </c:pivotFmts>
    <c:plotArea>
      <c:layout/>
      <c:pieChart>
        <c:varyColors val="1"/>
        <c:ser>
          <c:idx val="0"/>
          <c:order val="0"/>
          <c:tx>
            <c:strRef>
              <c:f>'Income Statement'!$C$8</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2AB-4D9D-AC2E-7C055BEEFF1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2AB-4D9D-AC2E-7C055BEEFF1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'Income Statement'!$B$9</c:f>
              <c:strCache>
                <c:ptCount val="1"/>
                <c:pt idx="0">
                  <c:v>Grand Total</c:v>
                </c:pt>
              </c:strCache>
            </c:strRef>
          </c:cat>
          <c:val>
            <c:numRef>
              <c:f>'Income Statement'!$C$9</c:f>
              <c:numCache>
                <c:formatCode>_("$"* #,##0.00_);_("$"* \(#,##0.00\);_("$"* "-"??_);_(@_)</c:formatCode>
                <c:ptCount val="1"/>
              </c:numCache>
            </c:numRef>
          </c:val>
          <c:extLst>
            <c:ext xmlns:c16="http://schemas.microsoft.com/office/drawing/2014/chart" uri="{C3380CC4-5D6E-409C-BE32-E72D297353CC}">
              <c16:uniqueId val="{00000006-4E09-4E74-AEEC-C0B2913A2FCE}"/>
            </c:ext>
          </c:extLst>
        </c:ser>
        <c:dLbls>
          <c:dLblPos val="outEnd"/>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5591175</xdr:colOff>
      <xdr:row>0</xdr:row>
      <xdr:rowOff>57150</xdr:rowOff>
    </xdr:from>
    <xdr:to>
      <xdr:col>1</xdr:col>
      <xdr:colOff>6079953</xdr:colOff>
      <xdr:row>0</xdr:row>
      <xdr:rowOff>609600</xdr:rowOff>
    </xdr:to>
    <xdr:pic>
      <xdr:nvPicPr>
        <xdr:cNvPr id="3" name="Picture 1">
          <a:extLst>
            <a:ext uri="{FF2B5EF4-FFF2-40B4-BE49-F238E27FC236}">
              <a16:creationId xmlns:a16="http://schemas.microsoft.com/office/drawing/2014/main" id="{79B82CC3-063C-4F38-9FCD-4AAB132CFCBF}"/>
            </a:ext>
            <a:ext uri="{147F2762-F138-4A5C-976F-8EAC2B608ADB}">
              <a16:predDERef xmlns:a16="http://schemas.microsoft.com/office/drawing/2014/main" pred="{EDC51379-4D22-45E3-BB70-243BAFFB3472}"/>
            </a:ext>
          </a:extLst>
        </xdr:cNvPr>
        <xdr:cNvPicPr>
          <a:picLocks noChangeAspect="1"/>
        </xdr:cNvPicPr>
      </xdr:nvPicPr>
      <xdr:blipFill>
        <a:blip xmlns:r="http://schemas.openxmlformats.org/officeDocument/2006/relationships" r:embed="rId1"/>
        <a:stretch>
          <a:fillRect/>
        </a:stretch>
      </xdr:blipFill>
      <xdr:spPr>
        <a:xfrm>
          <a:off x="5848350" y="57150"/>
          <a:ext cx="488778" cy="552450"/>
        </a:xfrm>
        <a:prstGeom prst="rect">
          <a:avLst/>
        </a:prstGeom>
      </xdr:spPr>
    </xdr:pic>
    <xdr:clientData/>
  </xdr:twoCellAnchor>
  <xdr:twoCellAnchor editAs="oneCell">
    <xdr:from>
      <xdr:col>3</xdr:col>
      <xdr:colOff>38100</xdr:colOff>
      <xdr:row>1</xdr:row>
      <xdr:rowOff>342900</xdr:rowOff>
    </xdr:from>
    <xdr:to>
      <xdr:col>6</xdr:col>
      <xdr:colOff>361950</xdr:colOff>
      <xdr:row>16</xdr:row>
      <xdr:rowOff>76200</xdr:rowOff>
    </xdr:to>
    <xdr:pic>
      <xdr:nvPicPr>
        <xdr:cNvPr id="5" name="Picture 4">
          <a:extLst>
            <a:ext uri="{FF2B5EF4-FFF2-40B4-BE49-F238E27FC236}">
              <a16:creationId xmlns:a16="http://schemas.microsoft.com/office/drawing/2014/main" id="{0D7C8037-C99B-C038-5552-82BD02BAD1FD}"/>
            </a:ext>
            <a:ext uri="{147F2762-F138-4A5C-976F-8EAC2B608ADB}">
              <a16:predDERef xmlns:a16="http://schemas.microsoft.com/office/drawing/2014/main" pred="{79B82CC3-063C-4F38-9FCD-4AAB132CFCBF}"/>
            </a:ext>
          </a:extLst>
        </xdr:cNvPr>
        <xdr:cNvPicPr>
          <a:picLocks noChangeAspect="1"/>
        </xdr:cNvPicPr>
      </xdr:nvPicPr>
      <xdr:blipFill>
        <a:blip xmlns:r="http://schemas.openxmlformats.org/officeDocument/2006/relationships" r:embed="rId2"/>
        <a:stretch>
          <a:fillRect/>
        </a:stretch>
      </xdr:blipFill>
      <xdr:spPr>
        <a:xfrm>
          <a:off x="7058025" y="1066800"/>
          <a:ext cx="2152650" cy="4572000"/>
        </a:xfrm>
        <a:prstGeom prst="rect">
          <a:avLst/>
        </a:prstGeom>
      </xdr:spPr>
    </xdr:pic>
    <xdr:clientData/>
  </xdr:twoCellAnchor>
  <xdr:twoCellAnchor editAs="oneCell">
    <xdr:from>
      <xdr:col>6</xdr:col>
      <xdr:colOff>504825</xdr:colOff>
      <xdr:row>1</xdr:row>
      <xdr:rowOff>285750</xdr:rowOff>
    </xdr:from>
    <xdr:to>
      <xdr:col>11</xdr:col>
      <xdr:colOff>9525</xdr:colOff>
      <xdr:row>16</xdr:row>
      <xdr:rowOff>19050</xdr:rowOff>
    </xdr:to>
    <xdr:pic>
      <xdr:nvPicPr>
        <xdr:cNvPr id="6" name="Picture 5">
          <a:extLst>
            <a:ext uri="{FF2B5EF4-FFF2-40B4-BE49-F238E27FC236}">
              <a16:creationId xmlns:a16="http://schemas.microsoft.com/office/drawing/2014/main" id="{27266EEB-F6FB-9559-628E-75EB6B03205E}"/>
            </a:ext>
            <a:ext uri="{147F2762-F138-4A5C-976F-8EAC2B608ADB}">
              <a16:predDERef xmlns:a16="http://schemas.microsoft.com/office/drawing/2014/main" pred="{0D7C8037-C99B-C038-5552-82BD02BAD1FD}"/>
            </a:ext>
          </a:extLst>
        </xdr:cNvPr>
        <xdr:cNvPicPr>
          <a:picLocks noChangeAspect="1"/>
        </xdr:cNvPicPr>
      </xdr:nvPicPr>
      <xdr:blipFill>
        <a:blip xmlns:r="http://schemas.openxmlformats.org/officeDocument/2006/relationships" r:embed="rId3"/>
        <a:stretch>
          <a:fillRect/>
        </a:stretch>
      </xdr:blipFill>
      <xdr:spPr>
        <a:xfrm>
          <a:off x="9353550" y="1009650"/>
          <a:ext cx="2552700" cy="457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152400</xdr:colOff>
      <xdr:row>15</xdr:row>
      <xdr:rowOff>76200</xdr:rowOff>
    </xdr:from>
    <xdr:to>
      <xdr:col>13</xdr:col>
      <xdr:colOff>152400</xdr:colOff>
      <xdr:row>27</xdr:row>
      <xdr:rowOff>180975</xdr:rowOff>
    </xdr:to>
    <xdr:graphicFrame macro="">
      <xdr:nvGraphicFramePr>
        <xdr:cNvPr id="2" name="Chart 1">
          <a:extLst>
            <a:ext uri="{FF2B5EF4-FFF2-40B4-BE49-F238E27FC236}">
              <a16:creationId xmlns:a16="http://schemas.microsoft.com/office/drawing/2014/main" id="{CEC3F9E7-8519-64FC-48C8-DADFB1AACF4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142875</xdr:colOff>
      <xdr:row>2</xdr:row>
      <xdr:rowOff>171450</xdr:rowOff>
    </xdr:from>
    <xdr:to>
      <xdr:col>13</xdr:col>
      <xdr:colOff>142875</xdr:colOff>
      <xdr:row>14</xdr:row>
      <xdr:rowOff>171450</xdr:rowOff>
    </xdr:to>
    <xdr:graphicFrame macro="">
      <xdr:nvGraphicFramePr>
        <xdr:cNvPr id="3" name="Chart 2">
          <a:extLst>
            <a:ext uri="{FF2B5EF4-FFF2-40B4-BE49-F238E27FC236}">
              <a16:creationId xmlns:a16="http://schemas.microsoft.com/office/drawing/2014/main" id="{72BA2E4C-B63C-B42B-8655-6C80ACF59D89}"/>
            </a:ext>
            <a:ext uri="{147F2762-F138-4A5C-976F-8EAC2B608ADB}">
              <a16:predDERef xmlns:a16="http://schemas.microsoft.com/office/drawing/2014/main" pred="{CEC3F9E7-8519-64FC-48C8-DADFB1AACF4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xcel Services" refreshedDate="45265.444240277779" createdVersion="8" refreshedVersion="8" minRefreshableVersion="3" recordCount="15" xr:uid="{063FA239-C202-45A2-9B9D-226BDAD983C9}">
  <cacheSource type="worksheet">
    <worksheetSource ref="A1:G1048576" sheet="Income Statement Data"/>
  </cacheSource>
  <cacheFields count="7">
    <cacheField name="Process date" numFmtId="0">
      <sharedItems containsNonDate="0" containsString="0" containsBlank="1"/>
    </cacheField>
    <cacheField name="Description" numFmtId="0">
      <sharedItems containsNonDate="0" containsString="0" containsBlank="1"/>
    </cacheField>
    <cacheField name="Currency Code" numFmtId="0">
      <sharedItems containsNonDate="0" containsString="0" containsBlank="1"/>
    </cacheField>
    <cacheField name=" Debit" numFmtId="0">
      <sharedItems containsNonDate="0" containsString="0" containsBlank="1" containsNumber="1" minValue="130" maxValue="720" count="8">
        <m/>
        <n v="420" u="1"/>
        <n v="130" u="1"/>
        <n v="403.99" u="1"/>
        <n v="485.4" u="1"/>
        <n v="720" u="1"/>
        <n v="350" u="1"/>
        <n v="291.5" u="1"/>
      </sharedItems>
    </cacheField>
    <cacheField name=" Credit" numFmtId="0">
      <sharedItems containsNonDate="0" containsString="0" containsBlank="1" containsNumber="1" containsInteger="1" minValue="20" maxValue="125" count="4">
        <m/>
        <n v="125" u="1"/>
        <n v="20" u="1"/>
        <n v="75" u="1"/>
      </sharedItems>
    </cacheField>
    <cacheField name=" Balance" numFmtId="0">
      <sharedItems containsNonDate="0" containsString="0" containsBlank="1"/>
    </cacheField>
    <cacheField name="Line Item" numFmtId="0">
      <sharedItems containsNonDate="0" containsBlank="1" count="7">
        <m/>
        <s v="Membership Fees" u="1"/>
        <s v="Coaching Fees" u="1"/>
        <s v="Catering Costs" u="1"/>
        <s v="Other  " u="1"/>
        <s v="Ticket Sale" u="1"/>
        <s v="Other Grants"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
  <r>
    <m/>
    <m/>
    <m/>
    <x v="0"/>
    <x v="0"/>
    <m/>
    <x v="0"/>
  </r>
  <r>
    <m/>
    <m/>
    <m/>
    <x v="0"/>
    <x v="0"/>
    <m/>
    <x v="0"/>
  </r>
  <r>
    <m/>
    <m/>
    <m/>
    <x v="0"/>
    <x v="0"/>
    <m/>
    <x v="0"/>
  </r>
  <r>
    <m/>
    <m/>
    <m/>
    <x v="0"/>
    <x v="0"/>
    <m/>
    <x v="0"/>
  </r>
  <r>
    <m/>
    <m/>
    <m/>
    <x v="0"/>
    <x v="0"/>
    <m/>
    <x v="0"/>
  </r>
  <r>
    <m/>
    <m/>
    <m/>
    <x v="0"/>
    <x v="0"/>
    <m/>
    <x v="0"/>
  </r>
  <r>
    <m/>
    <m/>
    <m/>
    <x v="0"/>
    <x v="0"/>
    <m/>
    <x v="0"/>
  </r>
  <r>
    <m/>
    <m/>
    <m/>
    <x v="0"/>
    <x v="0"/>
    <m/>
    <x v="0"/>
  </r>
  <r>
    <m/>
    <m/>
    <m/>
    <x v="0"/>
    <x v="0"/>
    <m/>
    <x v="0"/>
  </r>
  <r>
    <m/>
    <m/>
    <m/>
    <x v="0"/>
    <x v="0"/>
    <m/>
    <x v="0"/>
  </r>
  <r>
    <m/>
    <m/>
    <m/>
    <x v="0"/>
    <x v="0"/>
    <m/>
    <x v="0"/>
  </r>
  <r>
    <m/>
    <m/>
    <m/>
    <x v="0"/>
    <x v="0"/>
    <m/>
    <x v="0"/>
  </r>
  <r>
    <m/>
    <m/>
    <m/>
    <x v="0"/>
    <x v="0"/>
    <m/>
    <x v="0"/>
  </r>
  <r>
    <m/>
    <m/>
    <m/>
    <x v="0"/>
    <x v="0"/>
    <m/>
    <x v="0"/>
  </r>
  <r>
    <m/>
    <m/>
    <m/>
    <x v="0"/>
    <x v="0"/>
    <m/>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0459E2B-2371-4CE4-9179-C3BD931EA14E}" name="PivotTable5" cacheId="402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3">
  <location ref="E8:F9" firstHeaderRow="1" firstDataRow="1" firstDataCol="1" rowPageCount="1" colPageCount="1"/>
  <pivotFields count="7">
    <pivotField compact="0" outline="0" showAll="0"/>
    <pivotField compact="0" outline="0" showAll="0"/>
    <pivotField compact="0" outline="0" showAll="0"/>
    <pivotField axis="axisPage" dataField="1" compact="0" outline="0" multipleItemSelectionAllowed="1" showAll="0">
      <items count="9">
        <item m="1" x="2"/>
        <item m="1" x="7"/>
        <item m="1" x="6"/>
        <item m="1" x="3"/>
        <item m="1" x="1"/>
        <item m="1" x="4"/>
        <item m="1" x="5"/>
        <item h="1" x="0"/>
        <item t="default"/>
      </items>
    </pivotField>
    <pivotField compact="0" outline="0" showAll="0"/>
    <pivotField compact="0" outline="0" showAll="0"/>
    <pivotField axis="axisRow" compact="0" outline="0" showAll="0">
      <items count="8">
        <item m="1" x="3"/>
        <item m="1" x="2"/>
        <item m="1" x="1"/>
        <item m="1" x="4"/>
        <item h="1" x="0"/>
        <item m="1" x="5"/>
        <item m="1" x="6"/>
        <item t="default"/>
      </items>
    </pivotField>
  </pivotFields>
  <rowFields count="1">
    <field x="6"/>
  </rowFields>
  <rowItems count="1">
    <i t="grand">
      <x/>
    </i>
  </rowItems>
  <colItems count="1">
    <i/>
  </colItems>
  <pageFields count="1">
    <pageField fld="3" hier="-1"/>
  </pageFields>
  <dataFields count="1">
    <dataField name="Sum of  Debit" fld="3" baseField="0" baseItem="0"/>
  </dataFields>
  <formats count="8">
    <format dxfId="8">
      <pivotArea outline="0" collapsedLevelsAreSubtotals="1" fieldPosition="0"/>
    </format>
    <format dxfId="9">
      <pivotArea dataOnly="0" labelOnly="1" outline="0" axis="axisValues" fieldPosition="0"/>
    </format>
    <format dxfId="10">
      <pivotArea type="all" dataOnly="0" outline="0" fieldPosition="0"/>
    </format>
    <format dxfId="11">
      <pivotArea field="6" type="button" dataOnly="0" labelOnly="1" outline="0" axis="axisRow" fieldPosition="0"/>
    </format>
    <format dxfId="12">
      <pivotArea dataOnly="0" labelOnly="1" grandRow="1" outline="0" fieldPosition="0"/>
    </format>
    <format dxfId="13">
      <pivotArea type="all" dataOnly="0" outline="0" fieldPosition="0"/>
    </format>
    <format dxfId="14">
      <pivotArea field="6" type="button" dataOnly="0" labelOnly="1" outline="0" axis="axisRow" fieldPosition="0"/>
    </format>
    <format dxfId="15">
      <pivotArea dataOnly="0" labelOnly="1" grandRow="1" outline="0" fieldPosition="0"/>
    </format>
  </formats>
  <chartFormats count="7">
    <chartFormat chart="0" format="6" series="1">
      <pivotArea type="data" outline="0" fieldPosition="0">
        <references count="1">
          <reference field="4294967294" count="1" selected="0">
            <x v="0"/>
          </reference>
        </references>
      </pivotArea>
    </chartFormat>
    <chartFormat chart="1" format="7" series="1">
      <pivotArea type="data" outline="0" fieldPosition="0">
        <references count="1">
          <reference field="4294967294" count="1" selected="0">
            <x v="0"/>
          </reference>
        </references>
      </pivotArea>
    </chartFormat>
    <chartFormat chart="1" format="8">
      <pivotArea type="data" outline="0" fieldPosition="0">
        <references count="2">
          <reference field="4294967294" count="1" selected="0">
            <x v="0"/>
          </reference>
          <reference field="6" count="1" selected="0">
            <x v="5"/>
          </reference>
        </references>
      </pivotArea>
    </chartFormat>
    <chartFormat chart="2" format="9" series="1">
      <pivotArea type="data" outline="0" fieldPosition="0">
        <references count="1">
          <reference field="4294967294" count="1" selected="0">
            <x v="0"/>
          </reference>
        </references>
      </pivotArea>
    </chartFormat>
    <chartFormat chart="2" format="10">
      <pivotArea type="data" outline="0" fieldPosition="0">
        <references count="2">
          <reference field="4294967294" count="1" selected="0">
            <x v="0"/>
          </reference>
          <reference field="6" count="1" selected="0">
            <x v="5"/>
          </reference>
        </references>
      </pivotArea>
    </chartFormat>
    <chartFormat chart="0" format="7">
      <pivotArea type="data" outline="0" fieldPosition="0">
        <references count="2">
          <reference field="4294967294" count="1" selected="0">
            <x v="0"/>
          </reference>
          <reference field="6" count="1" selected="0">
            <x v="5"/>
          </reference>
        </references>
      </pivotArea>
    </chartFormat>
    <chartFormat chart="0" format="8">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D9E22FD-E005-4459-8368-2EB736F2EE65}" name="PivotTable1" cacheId="402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3">
  <location ref="B8:C9" firstHeaderRow="1" firstDataRow="1" firstDataCol="1" rowPageCount="1" colPageCount="1"/>
  <pivotFields count="7">
    <pivotField compact="0" outline="0" showAll="0"/>
    <pivotField compact="0" outline="0" showAll="0"/>
    <pivotField compact="0" outline="0" showAll="0"/>
    <pivotField compact="0" outline="0" showAll="0"/>
    <pivotField axis="axisPage" dataField="1" compact="0" outline="0" multipleItemSelectionAllowed="1" showAll="0">
      <items count="5">
        <item m="1" x="2"/>
        <item m="1" x="3"/>
        <item m="1" x="1"/>
        <item h="1" x="0"/>
        <item t="default"/>
      </items>
    </pivotField>
    <pivotField compact="0" outline="0" showAll="0"/>
    <pivotField axis="axisRow" compact="0" outline="0" showAll="0">
      <items count="8">
        <item m="1" x="3"/>
        <item m="1" x="2"/>
        <item m="1" x="1"/>
        <item m="1" x="4"/>
        <item h="1" x="0"/>
        <item m="1" x="5"/>
        <item m="1" x="6"/>
        <item t="default"/>
      </items>
    </pivotField>
  </pivotFields>
  <rowFields count="1">
    <field x="6"/>
  </rowFields>
  <rowItems count="1">
    <i t="grand">
      <x/>
    </i>
  </rowItems>
  <colItems count="1">
    <i/>
  </colItems>
  <pageFields count="1">
    <pageField fld="4" hier="-1"/>
  </pageFields>
  <dataFields count="1">
    <dataField name="Sum of  Credit" fld="4" baseField="0" baseItem="0"/>
  </dataFields>
  <formats count="8">
    <format dxfId="0">
      <pivotArea outline="0" collapsedLevelsAreSubtotals="1" fieldPosition="0"/>
    </format>
    <format dxfId="1">
      <pivotArea dataOnly="0" labelOnly="1" outline="0" axis="axisValues" fieldPosition="0"/>
    </format>
    <format dxfId="2">
      <pivotArea type="all" dataOnly="0" outline="0" fieldPosition="0"/>
    </format>
    <format dxfId="3">
      <pivotArea field="6" type="button" dataOnly="0" labelOnly="1" outline="0" axis="axisRow" fieldPosition="0"/>
    </format>
    <format dxfId="4">
      <pivotArea dataOnly="0" labelOnly="1" grandRow="1" outline="0" fieldPosition="0"/>
    </format>
    <format dxfId="5">
      <pivotArea type="all" dataOnly="0" outline="0" fieldPosition="0"/>
    </format>
    <format dxfId="6">
      <pivotArea field="6" type="button" dataOnly="0" labelOnly="1" outline="0" axis="axisRow" fieldPosition="0"/>
    </format>
    <format dxfId="7">
      <pivotArea dataOnly="0" labelOnly="1" grandRow="1" outline="0" fieldPosition="0"/>
    </format>
  </formats>
  <chartFormats count="10">
    <chartFormat chart="0" format="5" series="1">
      <pivotArea type="data" outline="0" fieldPosition="0">
        <references count="1">
          <reference field="4294967294" count="1" selected="0">
            <x v="0"/>
          </reference>
        </references>
      </pivotArea>
    </chartFormat>
    <chartFormat chart="1" format="6" series="1">
      <pivotArea type="data" outline="0" fieldPosition="0">
        <references count="1">
          <reference field="4294967294" count="1" selected="0">
            <x v="0"/>
          </reference>
        </references>
      </pivotArea>
    </chartFormat>
    <chartFormat chart="1" format="7">
      <pivotArea type="data" outline="0" fieldPosition="0">
        <references count="2">
          <reference field="4294967294" count="1" selected="0">
            <x v="0"/>
          </reference>
          <reference field="6" count="1" selected="0">
            <x v="5"/>
          </reference>
        </references>
      </pivotArea>
    </chartFormat>
    <chartFormat chart="1" format="8">
      <pivotArea type="data" outline="0" fieldPosition="0">
        <references count="2">
          <reference field="4294967294" count="1" selected="0">
            <x v="0"/>
          </reference>
          <reference field="6" count="1" selected="0">
            <x v="6"/>
          </reference>
        </references>
      </pivotArea>
    </chartFormat>
    <chartFormat chart="2" format="9" series="1">
      <pivotArea type="data" outline="0" fieldPosition="0">
        <references count="1">
          <reference field="4294967294" count="1" selected="0">
            <x v="0"/>
          </reference>
        </references>
      </pivotArea>
    </chartFormat>
    <chartFormat chart="2" format="10">
      <pivotArea type="data" outline="0" fieldPosition="0">
        <references count="2">
          <reference field="4294967294" count="1" selected="0">
            <x v="0"/>
          </reference>
          <reference field="6" count="1" selected="0">
            <x v="5"/>
          </reference>
        </references>
      </pivotArea>
    </chartFormat>
    <chartFormat chart="2" format="11">
      <pivotArea type="data" outline="0" fieldPosition="0">
        <references count="2">
          <reference field="4294967294" count="1" selected="0">
            <x v="0"/>
          </reference>
          <reference field="6" count="1" selected="0">
            <x v="6"/>
          </reference>
        </references>
      </pivotArea>
    </chartFormat>
    <chartFormat chart="0" format="6">
      <pivotArea type="data" outline="0" fieldPosition="0">
        <references count="2">
          <reference field="4294967294" count="1" selected="0">
            <x v="0"/>
          </reference>
          <reference field="6" count="1" selected="0">
            <x v="5"/>
          </reference>
        </references>
      </pivotArea>
    </chartFormat>
    <chartFormat chart="0" format="7">
      <pivotArea type="data" outline="0" fieldPosition="0">
        <references count="2">
          <reference field="4294967294" count="1" selected="0">
            <x v="0"/>
          </reference>
          <reference field="6" count="1" selected="0">
            <x v="6"/>
          </reference>
        </references>
      </pivotArea>
    </chartFormat>
    <chartFormat chart="0" format="8">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norbox.org/nonprofit-blog/nonprofit-balance-sheet" TargetMode="External"/><Relationship Id="rId2" Type="http://schemas.openxmlformats.org/officeDocument/2006/relationships/hyperlink" Target="https://www.capterra.com/resources/how-to-prepare-balance-sheet/" TargetMode="External"/><Relationship Id="rId1" Type="http://schemas.openxmlformats.org/officeDocument/2006/relationships/hyperlink" Target="https://www.calculator.net/depreciation-calculator.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6EA4C-C80E-4E53-B0FB-A50424D3CE21}">
  <dimension ref="A1:C27"/>
  <sheetViews>
    <sheetView topLeftCell="A18" workbookViewId="0">
      <selection activeCell="F25" sqref="F25"/>
    </sheetView>
  </sheetViews>
  <sheetFormatPr defaultRowHeight="15"/>
  <cols>
    <col min="1" max="1" width="3.85546875" customWidth="1"/>
    <col min="2" max="2" width="92.28515625" customWidth="1"/>
  </cols>
  <sheetData>
    <row r="1" spans="1:3" ht="57" customHeight="1">
      <c r="A1" s="18"/>
      <c r="B1" s="10" t="s">
        <v>0</v>
      </c>
    </row>
    <row r="2" spans="1:3" ht="30.75">
      <c r="A2" s="18"/>
      <c r="B2" s="76" t="s">
        <v>1</v>
      </c>
    </row>
    <row r="3" spans="1:3">
      <c r="A3" s="19"/>
      <c r="B3" s="9"/>
    </row>
    <row r="4" spans="1:3">
      <c r="A4" s="80" t="s">
        <v>2</v>
      </c>
      <c r="B4" s="80"/>
    </row>
    <row r="5" spans="1:3" ht="30.75">
      <c r="A5" s="18"/>
      <c r="B5" s="21" t="s">
        <v>3</v>
      </c>
    </row>
    <row r="6" spans="1:3" ht="45.75">
      <c r="A6" s="18"/>
      <c r="B6" s="20" t="s">
        <v>4</v>
      </c>
      <c r="C6" s="20"/>
    </row>
    <row r="7" spans="1:3">
      <c r="A7" s="22">
        <v>1</v>
      </c>
      <c r="B7" s="23" t="s">
        <v>5</v>
      </c>
    </row>
    <row r="8" spans="1:3">
      <c r="A8" s="12">
        <v>2</v>
      </c>
      <c r="B8" s="13" t="s">
        <v>6</v>
      </c>
    </row>
    <row r="9" spans="1:3" ht="30.75">
      <c r="A9" s="14">
        <v>3</v>
      </c>
      <c r="B9" s="13" t="s">
        <v>7</v>
      </c>
    </row>
    <row r="10" spans="1:3" ht="30.75">
      <c r="A10" s="14">
        <v>4</v>
      </c>
      <c r="B10" s="13" t="s">
        <v>8</v>
      </c>
    </row>
    <row r="11" spans="1:3" ht="45.75">
      <c r="A11" s="14">
        <v>5</v>
      </c>
      <c r="B11" s="13" t="s">
        <v>9</v>
      </c>
    </row>
    <row r="12" spans="1:3" ht="30.75">
      <c r="A12" s="14">
        <v>6</v>
      </c>
      <c r="B12" s="13" t="s">
        <v>10</v>
      </c>
    </row>
    <row r="13" spans="1:3">
      <c r="A13" s="14">
        <v>7</v>
      </c>
      <c r="B13" s="13" t="s">
        <v>11</v>
      </c>
    </row>
    <row r="14" spans="1:3" ht="30.75">
      <c r="A14" s="14">
        <v>8</v>
      </c>
      <c r="B14" s="13" t="s">
        <v>12</v>
      </c>
    </row>
    <row r="16" spans="1:3">
      <c r="A16" s="80" t="s">
        <v>13</v>
      </c>
      <c r="B16" s="80"/>
    </row>
    <row r="17" spans="1:3" ht="45.75">
      <c r="B17" s="63" t="s">
        <v>14</v>
      </c>
    </row>
    <row r="18" spans="1:3">
      <c r="B18" s="81" t="s">
        <v>15</v>
      </c>
      <c r="C18" s="81"/>
    </row>
    <row r="19" spans="1:3">
      <c r="A19" s="78" t="s">
        <v>16</v>
      </c>
      <c r="B19" s="23" t="s">
        <v>17</v>
      </c>
    </row>
    <row r="20" spans="1:3">
      <c r="A20" s="79"/>
      <c r="B20" s="17" t="s">
        <v>18</v>
      </c>
    </row>
    <row r="21" spans="1:3">
      <c r="A21" s="79" t="s">
        <v>19</v>
      </c>
      <c r="B21" s="11" t="s">
        <v>20</v>
      </c>
    </row>
    <row r="22" spans="1:3">
      <c r="A22" s="79"/>
      <c r="B22" s="61" t="s">
        <v>21</v>
      </c>
    </row>
    <row r="23" spans="1:3">
      <c r="A23" s="14" t="s">
        <v>22</v>
      </c>
      <c r="B23" s="62" t="s">
        <v>23</v>
      </c>
    </row>
    <row r="24" spans="1:3" ht="30.75">
      <c r="A24" s="79" t="s">
        <v>24</v>
      </c>
      <c r="B24" s="13" t="s">
        <v>25</v>
      </c>
    </row>
    <row r="25" spans="1:3">
      <c r="A25" s="79"/>
      <c r="B25" s="17" t="s">
        <v>26</v>
      </c>
    </row>
    <row r="26" spans="1:3" ht="30.75">
      <c r="A26" s="14" t="s">
        <v>27</v>
      </c>
      <c r="B26" s="77" t="s">
        <v>28</v>
      </c>
    </row>
    <row r="27" spans="1:3">
      <c r="A27" s="14"/>
      <c r="B27" s="13"/>
    </row>
  </sheetData>
  <sheetProtection algorithmName="SHA-512" hashValue="nsxAymsd9YvC5B1DjFGYPhJROlKD/HKhR6uO65eQsXB27mkpQxcfNPDyMZfxLuYeWcC4rpAZ1TC4nzH2mAVprw==" saltValue="ssM/292uc+n+Z5VNJWkvdw==" spinCount="100000" sheet="1" objects="1" scenarios="1"/>
  <mergeCells count="6">
    <mergeCell ref="A19:A20"/>
    <mergeCell ref="A21:A22"/>
    <mergeCell ref="A24:A25"/>
    <mergeCell ref="A4:B4"/>
    <mergeCell ref="A16:B16"/>
    <mergeCell ref="B18:C18"/>
  </mergeCells>
  <hyperlinks>
    <hyperlink ref="B25" r:id="rId1" xr:uid="{45662E61-6BD2-4E7F-86AC-E5D20EACE74E}"/>
    <hyperlink ref="B20" r:id="rId2" xr:uid="{C96537E0-04B8-466B-A6B0-914584F2F165}"/>
    <hyperlink ref="B22" r:id="rId3" location="3-net-assets" xr:uid="{1603BF7D-0DB6-4188-AB49-B4DF88EC01EF}"/>
  </hyperlinks>
  <pageMargins left="0.7" right="0.7" top="0.75" bottom="0.7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0A5BA-300C-4477-A145-300D044C748F}">
  <dimension ref="A1:I15"/>
  <sheetViews>
    <sheetView workbookViewId="0">
      <selection activeCell="C16" sqref="C16"/>
    </sheetView>
  </sheetViews>
  <sheetFormatPr defaultRowHeight="15"/>
  <cols>
    <col min="1" max="1" width="11.28515625" customWidth="1"/>
    <col min="2" max="2" width="51.5703125" customWidth="1"/>
    <col min="3" max="3" width="14" bestFit="1" customWidth="1"/>
    <col min="7" max="7" width="19.28515625" style="15" customWidth="1"/>
    <col min="9" max="9" width="23.28515625" style="16" customWidth="1"/>
  </cols>
  <sheetData>
    <row r="1" spans="1:9">
      <c r="A1" s="64" t="s">
        <v>29</v>
      </c>
      <c r="B1" s="64" t="s">
        <v>30</v>
      </c>
      <c r="C1" s="64" t="s">
        <v>31</v>
      </c>
      <c r="D1" s="64" t="s">
        <v>32</v>
      </c>
      <c r="E1" s="64" t="s">
        <v>33</v>
      </c>
      <c r="F1" s="64" t="s">
        <v>34</v>
      </c>
      <c r="G1" s="37" t="s">
        <v>35</v>
      </c>
      <c r="I1" s="36" t="s">
        <v>36</v>
      </c>
    </row>
    <row r="2" spans="1:9">
      <c r="A2" s="65"/>
      <c r="B2" s="64"/>
      <c r="C2" s="64"/>
      <c r="D2" s="64"/>
      <c r="E2" s="64"/>
      <c r="F2" s="64"/>
      <c r="I2" s="16" t="s">
        <v>37</v>
      </c>
    </row>
    <row r="3" spans="1:9">
      <c r="A3" s="65"/>
      <c r="B3" s="64"/>
      <c r="C3" s="64"/>
      <c r="D3" s="64"/>
      <c r="E3" s="64"/>
      <c r="F3" s="64"/>
      <c r="I3" s="16" t="s">
        <v>38</v>
      </c>
    </row>
    <row r="4" spans="1:9">
      <c r="A4" s="65"/>
      <c r="B4" s="64"/>
      <c r="C4" s="64"/>
      <c r="D4" s="64"/>
      <c r="E4" s="64"/>
      <c r="F4" s="64"/>
      <c r="I4" s="16" t="s">
        <v>39</v>
      </c>
    </row>
    <row r="5" spans="1:9">
      <c r="A5" s="65"/>
      <c r="B5" s="64"/>
      <c r="C5" s="64"/>
      <c r="D5" s="64"/>
      <c r="E5" s="64"/>
      <c r="F5" s="64"/>
      <c r="I5" s="16" t="s">
        <v>40</v>
      </c>
    </row>
    <row r="6" spans="1:9">
      <c r="A6" s="65"/>
      <c r="B6" s="64"/>
      <c r="C6" s="64"/>
      <c r="D6" s="64"/>
      <c r="E6" s="64"/>
      <c r="F6" s="64"/>
      <c r="I6" s="16" t="s">
        <v>41</v>
      </c>
    </row>
    <row r="7" spans="1:9">
      <c r="A7" s="65"/>
      <c r="B7" s="64"/>
      <c r="C7" s="64"/>
      <c r="D7" s="64"/>
      <c r="E7" s="64"/>
      <c r="F7" s="64"/>
      <c r="I7" s="16" t="s">
        <v>42</v>
      </c>
    </row>
    <row r="8" spans="1:9">
      <c r="A8" s="65"/>
      <c r="B8" s="64"/>
      <c r="C8" s="64"/>
      <c r="D8" s="64"/>
      <c r="E8" s="64"/>
      <c r="F8" s="64"/>
      <c r="I8" s="16" t="s">
        <v>43</v>
      </c>
    </row>
    <row r="9" spans="1:9">
      <c r="A9" s="65"/>
      <c r="B9" s="64"/>
      <c r="C9" s="64"/>
      <c r="D9" s="64"/>
      <c r="E9" s="64"/>
      <c r="F9" s="64"/>
      <c r="I9" s="16" t="s">
        <v>44</v>
      </c>
    </row>
    <row r="10" spans="1:9">
      <c r="A10" s="65"/>
      <c r="B10" s="64"/>
      <c r="C10" s="64"/>
      <c r="D10" s="64"/>
      <c r="E10" s="64"/>
      <c r="F10" s="64"/>
      <c r="I10" s="16" t="s">
        <v>45</v>
      </c>
    </row>
    <row r="11" spans="1:9">
      <c r="A11" s="65"/>
      <c r="B11" s="64"/>
      <c r="C11" s="64"/>
      <c r="D11" s="64"/>
      <c r="E11" s="64"/>
      <c r="F11" s="64"/>
      <c r="I11" s="16" t="s">
        <v>46</v>
      </c>
    </row>
    <row r="12" spans="1:9">
      <c r="A12" s="65"/>
      <c r="B12" s="64"/>
      <c r="C12" s="64"/>
      <c r="D12" s="64"/>
      <c r="E12" s="64"/>
      <c r="F12" s="64"/>
      <c r="I12" s="16" t="s">
        <v>47</v>
      </c>
    </row>
    <row r="13" spans="1:9">
      <c r="A13" s="65"/>
      <c r="B13" s="64"/>
      <c r="C13" s="64"/>
      <c r="D13" s="64"/>
      <c r="E13" s="64"/>
      <c r="F13" s="64"/>
      <c r="I13" s="16" t="s">
        <v>48</v>
      </c>
    </row>
    <row r="14" spans="1:9">
      <c r="A14" s="65"/>
      <c r="B14" s="64"/>
      <c r="C14" s="64"/>
      <c r="D14" s="64"/>
      <c r="E14" s="64"/>
      <c r="F14" s="64"/>
      <c r="I14" s="16" t="s">
        <v>49</v>
      </c>
    </row>
    <row r="15" spans="1:9">
      <c r="A15" s="65"/>
      <c r="B15" s="64"/>
      <c r="C15" s="64"/>
      <c r="D15" s="64"/>
      <c r="E15" s="64"/>
      <c r="F15" s="64"/>
      <c r="I15" s="16" t="s">
        <v>50</v>
      </c>
    </row>
  </sheetData>
  <dataValidations count="1">
    <dataValidation type="list" allowBlank="1" showInputMessage="1" showErrorMessage="1" sqref="G2:G1048576" xr:uid="{4BA4D169-C51B-4263-A99A-7E9DA7EB9E0E}">
      <formula1>$I$2:$I$978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590F5-354B-41C7-812F-937DCEFCEF08}">
  <dimension ref="A1:G13"/>
  <sheetViews>
    <sheetView workbookViewId="0">
      <selection activeCell="D12" sqref="D12"/>
    </sheetView>
  </sheetViews>
  <sheetFormatPr defaultColWidth="9.140625" defaultRowHeight="15"/>
  <cols>
    <col min="1" max="1" width="2" style="25" customWidth="1"/>
    <col min="2" max="2" width="12.5703125" customWidth="1"/>
    <col min="3" max="3" width="18.42578125" style="69" customWidth="1"/>
    <col min="4" max="4" width="13.85546875" style="16" customWidth="1"/>
    <col min="5" max="5" width="12.5703125" customWidth="1"/>
    <col min="6" max="6" width="18.42578125" style="69" customWidth="1"/>
    <col min="7" max="7" width="2.28515625" style="15" customWidth="1"/>
  </cols>
  <sheetData>
    <row r="1" spans="1:7" s="31" customFormat="1" ht="21">
      <c r="B1" s="31" t="s">
        <v>51</v>
      </c>
    </row>
    <row r="2" spans="1:7" s="34" customFormat="1" ht="21">
      <c r="B2" s="32" t="s">
        <v>52</v>
      </c>
      <c r="C2" s="33"/>
      <c r="E2" s="74" t="s">
        <v>53</v>
      </c>
      <c r="F2" s="73"/>
    </row>
    <row r="3" spans="1:7" s="9" customFormat="1"/>
    <row r="4" spans="1:7" s="9" customFormat="1" ht="21">
      <c r="A4" s="72"/>
      <c r="B4" s="28" t="s">
        <v>54</v>
      </c>
      <c r="C4" s="28"/>
      <c r="D4" s="28"/>
      <c r="E4" s="28"/>
      <c r="F4" s="29">
        <f>VLOOKUP("Grand Total",$B5:$C999,2, FALSE) - VLOOKUP("Grand Total",$E5:$F999,2, FALSE)</f>
        <v>0</v>
      </c>
      <c r="G4" s="66"/>
    </row>
    <row r="5" spans="1:7" s="24" customFormat="1" ht="21">
      <c r="A5" s="71"/>
      <c r="B5" s="68" t="s">
        <v>55</v>
      </c>
      <c r="C5" s="68"/>
      <c r="D5" s="70"/>
      <c r="E5" s="68" t="s">
        <v>56</v>
      </c>
      <c r="F5" s="68"/>
      <c r="G5" s="67"/>
    </row>
    <row r="6" spans="1:7">
      <c r="B6" s="26" t="s">
        <v>33</v>
      </c>
      <c r="C6" s="16" t="s">
        <v>57</v>
      </c>
      <c r="E6" s="26" t="s">
        <v>32</v>
      </c>
      <c r="F6" s="16" t="s">
        <v>57</v>
      </c>
    </row>
    <row r="8" spans="1:7">
      <c r="B8" s="26" t="s">
        <v>35</v>
      </c>
      <c r="C8" s="27" t="s">
        <v>58</v>
      </c>
      <c r="E8" s="26" t="s">
        <v>35</v>
      </c>
      <c r="F8" s="27" t="s">
        <v>59</v>
      </c>
    </row>
    <row r="9" spans="1:7">
      <c r="B9" s="16" t="s">
        <v>54</v>
      </c>
      <c r="C9" s="27"/>
      <c r="E9" s="16" t="s">
        <v>54</v>
      </c>
      <c r="F9" s="27"/>
    </row>
    <row r="10" spans="1:7">
      <c r="C10"/>
      <c r="F10"/>
    </row>
    <row r="11" spans="1:7">
      <c r="C11"/>
      <c r="F11"/>
    </row>
    <row r="12" spans="1:7">
      <c r="F12"/>
    </row>
    <row r="13" spans="1:7">
      <c r="F13"/>
    </row>
  </sheetData>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A50C2-AADF-4735-B739-7E53A2BAC4E2}">
  <sheetPr>
    <pageSetUpPr fitToPage="1"/>
  </sheetPr>
  <dimension ref="A1:H48"/>
  <sheetViews>
    <sheetView showGridLines="0" tabSelected="1" topLeftCell="A4" workbookViewId="0">
      <selection activeCell="E35" sqref="E35"/>
    </sheetView>
  </sheetViews>
  <sheetFormatPr defaultColWidth="10.28515625" defaultRowHeight="12.75"/>
  <cols>
    <col min="1" max="1" width="2.7109375" style="8" customWidth="1"/>
    <col min="2" max="2" width="9.28515625" style="49" customWidth="1"/>
    <col min="3" max="3" width="45.28515625" style="8" customWidth="1"/>
    <col min="4" max="4" width="15.7109375" style="60" customWidth="1"/>
    <col min="5" max="5" width="15.7109375" style="8" customWidth="1"/>
    <col min="6" max="6" width="2.7109375" style="8" customWidth="1"/>
    <col min="7" max="7" width="8.140625" style="8" customWidth="1"/>
    <col min="8" max="8" width="24.140625" style="8" customWidth="1"/>
    <col min="9" max="16384" width="10.28515625" style="8"/>
  </cols>
  <sheetData>
    <row r="1" spans="1:8" s="31" customFormat="1" ht="21">
      <c r="A1" s="31" t="s">
        <v>13</v>
      </c>
    </row>
    <row r="2" spans="1:8" s="34" customFormat="1" ht="21">
      <c r="A2" s="32" t="s">
        <v>52</v>
      </c>
      <c r="B2" s="33"/>
      <c r="D2" s="30"/>
      <c r="E2" s="30" t="s">
        <v>60</v>
      </c>
      <c r="F2" s="35" t="s">
        <v>61</v>
      </c>
    </row>
    <row r="3" spans="1:8" s="1" customFormat="1">
      <c r="B3" s="2"/>
      <c r="C3" s="2"/>
      <c r="D3" s="2"/>
      <c r="E3" s="2"/>
      <c r="H3" s="3"/>
    </row>
    <row r="4" spans="1:8" s="1" customFormat="1" ht="18.75">
      <c r="B4" s="38" t="s">
        <v>62</v>
      </c>
      <c r="C4" s="39"/>
      <c r="D4" s="50"/>
      <c r="F4" s="4"/>
      <c r="G4" s="4"/>
      <c r="H4" s="5" t="s">
        <v>63</v>
      </c>
    </row>
    <row r="5" spans="1:8" s="1" customFormat="1">
      <c r="B5" s="40" t="s">
        <v>64</v>
      </c>
      <c r="C5" s="41"/>
      <c r="D5" s="51"/>
    </row>
    <row r="6" spans="1:8" s="1" customFormat="1">
      <c r="B6" s="42"/>
      <c r="C6" s="43" t="s">
        <v>65</v>
      </c>
      <c r="D6" s="52">
        <v>4696</v>
      </c>
    </row>
    <row r="7" spans="1:8" s="1" customFormat="1">
      <c r="B7" s="42"/>
      <c r="C7" s="43" t="s">
        <v>66</v>
      </c>
      <c r="D7" s="52">
        <v>0</v>
      </c>
    </row>
    <row r="8" spans="1:8" s="1" customFormat="1">
      <c r="B8" s="42"/>
      <c r="C8" s="43" t="s">
        <v>67</v>
      </c>
      <c r="D8" s="52">
        <v>0</v>
      </c>
    </row>
    <row r="9" spans="1:8" s="1" customFormat="1">
      <c r="B9" s="42"/>
      <c r="C9" s="43" t="s">
        <v>68</v>
      </c>
      <c r="D9" s="52">
        <v>0</v>
      </c>
    </row>
    <row r="10" spans="1:8" s="1" customFormat="1">
      <c r="B10" s="42"/>
      <c r="C10" s="44" t="s">
        <v>69</v>
      </c>
      <c r="D10" s="53">
        <f>SUM(D6:D9)</f>
        <v>4696</v>
      </c>
    </row>
    <row r="11" spans="1:8" s="1" customFormat="1">
      <c r="B11" s="40" t="s">
        <v>70</v>
      </c>
      <c r="C11" s="41"/>
      <c r="D11" s="51"/>
    </row>
    <row r="12" spans="1:8" s="1" customFormat="1">
      <c r="B12" s="42"/>
      <c r="C12" s="43" t="s">
        <v>71</v>
      </c>
      <c r="D12" s="52">
        <v>15340</v>
      </c>
    </row>
    <row r="13" spans="1:8" s="1" customFormat="1">
      <c r="B13" s="42"/>
      <c r="C13" s="43" t="s">
        <v>72</v>
      </c>
      <c r="D13" s="52">
        <v>-2200</v>
      </c>
    </row>
    <row r="14" spans="1:8" s="1" customFormat="1">
      <c r="B14" s="42"/>
      <c r="C14" s="43" t="s">
        <v>73</v>
      </c>
      <c r="D14" s="52">
        <v>0</v>
      </c>
    </row>
    <row r="15" spans="1:8" s="1" customFormat="1">
      <c r="B15" s="42"/>
      <c r="C15" s="44" t="s">
        <v>74</v>
      </c>
      <c r="D15" s="53">
        <f>SUM(D12:D14)</f>
        <v>13140</v>
      </c>
    </row>
    <row r="16" spans="1:8" s="1" customFormat="1">
      <c r="B16" s="40" t="s">
        <v>75</v>
      </c>
      <c r="C16" s="41"/>
      <c r="D16" s="51"/>
    </row>
    <row r="17" spans="1:8" s="1" customFormat="1">
      <c r="B17" s="42"/>
      <c r="C17" s="43" t="s">
        <v>76</v>
      </c>
      <c r="D17" s="52">
        <v>0</v>
      </c>
    </row>
    <row r="18" spans="1:8" s="1" customFormat="1">
      <c r="B18" s="42"/>
      <c r="C18" s="44" t="s">
        <v>77</v>
      </c>
      <c r="D18" s="53">
        <f>SUM(D17:D17)</f>
        <v>0</v>
      </c>
    </row>
    <row r="19" spans="1:8" s="1" customFormat="1">
      <c r="B19" s="42"/>
      <c r="C19" s="2"/>
      <c r="D19" s="54"/>
    </row>
    <row r="20" spans="1:8" s="1" customFormat="1" ht="15.75">
      <c r="B20" s="45" t="s">
        <v>78</v>
      </c>
      <c r="C20" s="46"/>
      <c r="D20" s="55">
        <f>D10+D15+D18</f>
        <v>17836</v>
      </c>
      <c r="G20" s="75"/>
    </row>
    <row r="21" spans="1:8" s="1" customFormat="1">
      <c r="B21" s="42"/>
      <c r="C21" s="2"/>
      <c r="D21" s="56"/>
    </row>
    <row r="22" spans="1:8" s="1" customFormat="1" ht="18.75">
      <c r="A22" s="6" t="s">
        <v>63</v>
      </c>
      <c r="B22" s="38" t="s">
        <v>79</v>
      </c>
      <c r="C22" s="39"/>
      <c r="D22" s="57"/>
      <c r="F22" s="4"/>
      <c r="G22" s="4"/>
      <c r="H22" s="4"/>
    </row>
    <row r="23" spans="1:8" s="1" customFormat="1">
      <c r="B23" s="40" t="s">
        <v>80</v>
      </c>
      <c r="C23" s="41"/>
      <c r="D23" s="51"/>
    </row>
    <row r="24" spans="1:8" s="1" customFormat="1">
      <c r="B24" s="42"/>
      <c r="C24" s="43" t="s">
        <v>81</v>
      </c>
      <c r="D24" s="52">
        <v>8060</v>
      </c>
    </row>
    <row r="25" spans="1:8" s="1" customFormat="1">
      <c r="B25" s="42"/>
      <c r="C25" s="43" t="s">
        <v>82</v>
      </c>
      <c r="D25" s="52">
        <v>0</v>
      </c>
    </row>
    <row r="26" spans="1:8" s="1" customFormat="1">
      <c r="B26" s="42"/>
      <c r="C26" s="43" t="s">
        <v>83</v>
      </c>
      <c r="D26" s="52">
        <v>3145</v>
      </c>
      <c r="G26" s="7"/>
    </row>
    <row r="27" spans="1:8" s="1" customFormat="1">
      <c r="B27" s="42"/>
      <c r="C27" s="43" t="s">
        <v>84</v>
      </c>
      <c r="D27" s="52">
        <v>0</v>
      </c>
    </row>
    <row r="28" spans="1:8" s="1" customFormat="1">
      <c r="B28" s="42"/>
      <c r="C28" s="43" t="s">
        <v>85</v>
      </c>
      <c r="D28" s="52">
        <v>0</v>
      </c>
    </row>
    <row r="29" spans="1:8" s="1" customFormat="1">
      <c r="B29" s="42"/>
      <c r="C29" s="44" t="s">
        <v>86</v>
      </c>
      <c r="D29" s="53">
        <f>SUM(D24:D28)</f>
        <v>11205</v>
      </c>
    </row>
    <row r="30" spans="1:8" s="1" customFormat="1">
      <c r="B30" s="40" t="s">
        <v>87</v>
      </c>
      <c r="C30" s="41"/>
      <c r="D30" s="51"/>
    </row>
    <row r="31" spans="1:8" s="1" customFormat="1">
      <c r="B31" s="42"/>
      <c r="C31" s="43" t="s">
        <v>88</v>
      </c>
      <c r="D31" s="52">
        <v>3450</v>
      </c>
    </row>
    <row r="32" spans="1:8" s="1" customFormat="1">
      <c r="B32" s="42"/>
      <c r="C32" s="43" t="s">
        <v>76</v>
      </c>
      <c r="D32" s="52">
        <v>0</v>
      </c>
    </row>
    <row r="33" spans="2:5" s="1" customFormat="1">
      <c r="B33" s="42"/>
      <c r="C33" s="44" t="s">
        <v>89</v>
      </c>
      <c r="D33" s="53">
        <f>SUM(D31:D32)</f>
        <v>3450</v>
      </c>
    </row>
    <row r="34" spans="2:5" s="1" customFormat="1">
      <c r="B34" s="40" t="s">
        <v>90</v>
      </c>
      <c r="C34" s="41"/>
      <c r="D34" s="51"/>
    </row>
    <row r="35" spans="2:5" s="1" customFormat="1">
      <c r="B35" s="42"/>
      <c r="C35" s="43" t="s">
        <v>90</v>
      </c>
      <c r="D35" s="52">
        <v>3181</v>
      </c>
      <c r="E35" s="1" t="s">
        <v>91</v>
      </c>
    </row>
    <row r="36" spans="2:5" s="1" customFormat="1">
      <c r="B36" s="42"/>
      <c r="C36" s="44" t="s">
        <v>92</v>
      </c>
      <c r="D36" s="53">
        <f>SUM(D35)</f>
        <v>3181</v>
      </c>
    </row>
    <row r="37" spans="2:5" s="1" customFormat="1">
      <c r="B37" s="42"/>
      <c r="C37" s="2"/>
      <c r="D37" s="56"/>
    </row>
    <row r="38" spans="2:5" s="1" customFormat="1" ht="15.75">
      <c r="B38" s="45" t="s">
        <v>93</v>
      </c>
      <c r="C38" s="46"/>
      <c r="D38" s="55">
        <f>D29+D33+D36</f>
        <v>17836</v>
      </c>
    </row>
    <row r="39" spans="2:5" s="1" customFormat="1">
      <c r="B39" s="42"/>
      <c r="C39" s="2"/>
      <c r="D39" s="56"/>
    </row>
    <row r="40" spans="2:5" s="1" customFormat="1" ht="18.75">
      <c r="B40" s="38" t="s">
        <v>94</v>
      </c>
      <c r="C40" s="39"/>
      <c r="D40" s="57"/>
    </row>
    <row r="41" spans="2:5" s="1" customFormat="1">
      <c r="B41" s="47" t="s">
        <v>95</v>
      </c>
      <c r="C41" s="48"/>
      <c r="D41" s="58">
        <f>IF(D20=0,"",(D29+D33)/D20)</f>
        <v>0.82165283695895941</v>
      </c>
    </row>
    <row r="42" spans="2:5" s="1" customFormat="1">
      <c r="B42" s="47" t="s">
        <v>96</v>
      </c>
      <c r="C42" s="48"/>
      <c r="D42" s="58">
        <f>IF(D29=0,"",D10/D29)</f>
        <v>0.41909861668897813</v>
      </c>
    </row>
    <row r="43" spans="2:5" s="1" customFormat="1">
      <c r="B43" s="47" t="s">
        <v>97</v>
      </c>
      <c r="C43" s="48"/>
      <c r="D43" s="59">
        <f>D10-D29</f>
        <v>-6509</v>
      </c>
    </row>
    <row r="44" spans="2:5" s="1" customFormat="1">
      <c r="B44" s="47" t="s">
        <v>98</v>
      </c>
      <c r="C44" s="48"/>
      <c r="D44" s="58">
        <f>IF(D36=0,"",D20/D36)</f>
        <v>5.607041810751336</v>
      </c>
    </row>
    <row r="45" spans="2:5" s="1" customFormat="1">
      <c r="B45" s="47" t="s">
        <v>99</v>
      </c>
      <c r="C45" s="48"/>
      <c r="D45" s="58">
        <f>IF(D36=0,"",(D29+D33)/D36)</f>
        <v>4.607041810751336</v>
      </c>
    </row>
    <row r="46" spans="2:5">
      <c r="E46" s="1"/>
    </row>
    <row r="47" spans="2:5">
      <c r="E47" s="1"/>
    </row>
    <row r="48" spans="2:5">
      <c r="E48" s="1"/>
    </row>
  </sheetData>
  <printOptions horizontalCentered="1"/>
  <pageMargins left="0.5" right="0.5" top="0.5" bottom="0.5" header="0.5" footer="0.25"/>
  <pageSetup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otes0 xmlns="84bdf69f-6fae-42d2-8fc8-ed6ced7b764e"/>
    <NOTES xmlns="84bdf69f-6fae-42d2-8fc8-ed6ced7b764e" xsi:nil="true"/>
    <_dlc_DocId xmlns="56192cfa-a763-4d7a-9154-9ed477709d1a">ARCDOCID-200968263-438892</_dlc_DocId>
    <_dlc_DocIdUrl xmlns="56192cfa-a763-4d7a-9154-9ed477709d1a">
      <Url>https://arcunsw.sharepoint.com/sportsrec/_layouts/15/DocIdRedir.aspx?ID=ARCDOCID-200968263-438892</Url>
      <Description>ARCDOCID-200968263-438892</Description>
    </_dlc_DocIdUrl>
    <lcf76f155ced4ddcb4097134ff3c332f xmlns="84bdf69f-6fae-42d2-8fc8-ed6ced7b764e">
      <Terms xmlns="http://schemas.microsoft.com/office/infopath/2007/PartnerControls"/>
    </lcf76f155ced4ddcb4097134ff3c332f>
    <TaxCatchAll xmlns="56192cfa-a763-4d7a-9154-9ed477709d1a"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9C7AAA9D720AC24F933D7EF79A411208" ma:contentTypeVersion="8" ma:contentTypeDescription="Create a new document." ma:contentTypeScope="" ma:versionID="128c4012eb2a68f5856fd98c7125021b">
  <xsd:schema xmlns:xsd="http://www.w3.org/2001/XMLSchema" xmlns:xs="http://www.w3.org/2001/XMLSchema" xmlns:p="http://schemas.microsoft.com/office/2006/metadata/properties" xmlns:ns2="56192cfa-a763-4d7a-9154-9ed477709d1a" xmlns:ns3="84bdf69f-6fae-42d2-8fc8-ed6ced7b764e" targetNamespace="http://schemas.microsoft.com/office/2006/metadata/properties" ma:root="true" ma:fieldsID="1d4c447f57ac5336a7bbf6168360628c" ns2:_="" ns3:_="">
    <xsd:import namespace="56192cfa-a763-4d7a-9154-9ed477709d1a"/>
    <xsd:import namespace="84bdf69f-6fae-42d2-8fc8-ed6ced7b764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Note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NOTES" minOccurs="0"/>
                <xsd:element ref="ns2:_dlc_DocId" minOccurs="0"/>
                <xsd:element ref="ns2:_dlc_DocIdUrl" minOccurs="0"/>
                <xsd:element ref="ns2:_dlc_DocIdPersistId" minOccurs="0"/>
                <xsd:element ref="ns2:TaxCatchAll"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192cfa-a763-4d7a-9154-9ed477709d1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_dlc_DocId" ma:index="23" nillable="true" ma:displayName="Document ID Value" ma:description="The value of the document ID assigned to this item."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element name="TaxCatchAll" ma:index="26" nillable="true" ma:displayName="Taxonomy Catch All Column" ma:hidden="true" ma:list="{89d70831-6c79-4ccd-aaec-796f1c98fefe}" ma:internalName="TaxCatchAll" ma:showField="CatchAllData" ma:web="56192cfa-a763-4d7a-9154-9ed477709d1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4bdf69f-6fae-42d2-8fc8-ed6ced7b764e"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Notes0" ma:index="16" ma:displayName="GL Code" ma:internalName="Notes0">
      <xsd:simpleType>
        <xsd:restriction base="dms:Text">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NOTES" ma:index="22" nillable="true" ma:displayName="NOTES" ma:format="Dropdown" ma:internalName="NOTES">
      <xsd:simpleType>
        <xsd:restriction base="dms:Text">
          <xsd:maxLength value="255"/>
        </xsd:restriction>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36618e11-47bf-4830-b882-1d9158b4209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719A2E-B4EE-4A3C-A4C3-DA2DB182CA6B}"/>
</file>

<file path=customXml/itemProps2.xml><?xml version="1.0" encoding="utf-8"?>
<ds:datastoreItem xmlns:ds="http://schemas.openxmlformats.org/officeDocument/2006/customXml" ds:itemID="{4AD81032-8194-457E-AEB7-B807B2874ED1}"/>
</file>

<file path=customXml/itemProps3.xml><?xml version="1.0" encoding="utf-8"?>
<ds:datastoreItem xmlns:ds="http://schemas.openxmlformats.org/officeDocument/2006/customXml" ds:itemID="{28CF7892-EFCA-42DE-A314-4D4A1EDF71DD}"/>
</file>

<file path=customXml/itemProps4.xml><?xml version="1.0" encoding="utf-8"?>
<ds:datastoreItem xmlns:ds="http://schemas.openxmlformats.org/officeDocument/2006/customXml" ds:itemID="{24F22917-9D68-4A1D-9AAF-86BE1542E02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Dawes</dc:creator>
  <cp:keywords/>
  <dc:description/>
  <cp:lastModifiedBy>Thomas Joseph</cp:lastModifiedBy>
  <cp:revision/>
  <dcterms:created xsi:type="dcterms:W3CDTF">2019-05-02T04:04:45Z</dcterms:created>
  <dcterms:modified xsi:type="dcterms:W3CDTF">2024-03-06T01:47:50Z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0x0101009C7AAA9D720AC24F933D7EF79A411208</vt:lpwstr>
  </property>
  <property fmtid="{D5CDD505-2E9C-101B-9397-08002B2CF9AE}" pid="3" name="_dlc_DocIdItemGuid">
    <vt:lpwstr>f4365c40-f19d-4b55-bb94-e78f125cfa5c</vt:lpwstr>
  </property>
  <property fmtid="{D5CDD505-2E9C-101B-9397-08002B2CF9AE}" pid="4" name="MediaServiceImageTags">
    <vt:lpwstr/>
  </property>
</Properties>
</file>